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205" yWindow="690" windowWidth="27825" windowHeight="10950"/>
  </bookViews>
  <sheets>
    <sheet name="Contents and notes" sheetId="19" r:id="rId1"/>
    <sheet name="Summary - Grants by benefit" sheetId="1" r:id="rId2"/>
    <sheet name="Grants by region" sheetId="10" r:id="rId3"/>
    <sheet name="Timeseries - Grants" sheetId="17" r:id="rId4"/>
    <sheet name="Summary - Cancels by benefit" sheetId="4" r:id="rId5"/>
    <sheet name="Cancels by region" sheetId="11" r:id="rId6"/>
    <sheet name="Timeseries - Cancels" sheetId="18" r:id="rId7"/>
  </sheets>
  <definedNames>
    <definedName name="_AMO_RefreshMultipleList" hidden="1">"'Partitions:2'"</definedName>
    <definedName name="_AMO_RefreshMultipleList.0" hidden="1">"'&lt;Items&gt;_x000D_
  &lt;Item Id=""487782019"" Checked=""True"" /&gt;_x000D_
  &lt;Item Id=""922638357"" Checked=""True"" /&gt;_x000D_
  &lt;Item Id=""135147216"" Checked=""True"" /&gt;_x000D_
  &lt;Item Id=""709013986"" Checked=""True"" /&gt;_x000D_
  &lt;Item Id=""398616042"" Checked=""True"" /&gt;_x000D_
  &lt;Item I'"</definedName>
    <definedName name="_AMO_RefreshMultipleList.1" hidden="1">"'d=""513073189"" Checked=""True"" /&gt;_x000D_
  &lt;Item Id=""865659269"" Checked=""True"" /&gt;_x000D_
  &lt;Item Id=""965116751"" Checked=""True"" /&gt;_x000D_
&lt;/Items&gt;'"</definedName>
    <definedName name="_AMO_XmlVersion" hidden="1">"'1'"</definedName>
    <definedName name="JS">#REF!</definedName>
    <definedName name="_xlnm.Print_Area" localSheetId="5">'Cancels by region'!$A$1:$J$16</definedName>
    <definedName name="_xlnm.Print_Area" localSheetId="4">'Summary - Cancels by benefit'!$A$1:$L$40</definedName>
    <definedName name="_xlnm.Print_Area" localSheetId="6">'Timeseries - Cancels'!$A$1:$J$24</definedName>
  </definedNames>
  <calcPr calcId="145621"/>
</workbook>
</file>

<file path=xl/calcChain.xml><?xml version="1.0" encoding="utf-8"?>
<calcChain xmlns="http://schemas.openxmlformats.org/spreadsheetml/2006/main">
  <c r="L21" i="4" l="1"/>
  <c r="J21" i="4"/>
  <c r="H21" i="4"/>
  <c r="F21" i="4"/>
  <c r="D21" i="4"/>
  <c r="L9" i="1"/>
  <c r="L11" i="1"/>
  <c r="L12" i="1"/>
  <c r="L13" i="1"/>
  <c r="L14" i="1"/>
  <c r="L15" i="1"/>
  <c r="L17" i="1"/>
  <c r="L18" i="1"/>
  <c r="L19" i="1"/>
  <c r="L20" i="1"/>
  <c r="L21" i="1"/>
  <c r="L8" i="1"/>
  <c r="J9" i="1"/>
  <c r="J11" i="1"/>
  <c r="J12" i="1"/>
  <c r="J13" i="1"/>
  <c r="J14" i="1"/>
  <c r="J15" i="1"/>
  <c r="J17" i="1"/>
  <c r="J18" i="1"/>
  <c r="J19" i="1"/>
  <c r="J20" i="1"/>
  <c r="J21" i="1"/>
  <c r="J8" i="1"/>
  <c r="H9" i="1"/>
  <c r="H11" i="1"/>
  <c r="H12" i="1"/>
  <c r="H13" i="1"/>
  <c r="H14" i="1"/>
  <c r="H15" i="1"/>
  <c r="H17" i="1"/>
  <c r="H18" i="1"/>
  <c r="H19" i="1"/>
  <c r="H20" i="1"/>
  <c r="H21" i="1"/>
  <c r="H8" i="1"/>
  <c r="F9" i="1"/>
  <c r="F11" i="1"/>
  <c r="F12" i="1"/>
  <c r="F13" i="1"/>
  <c r="F14" i="1"/>
  <c r="F15" i="1"/>
  <c r="F17" i="1"/>
  <c r="F18" i="1"/>
  <c r="F19" i="1"/>
  <c r="F20" i="1"/>
  <c r="F21" i="1"/>
  <c r="F8" i="1"/>
  <c r="D12" i="1"/>
  <c r="D13" i="1"/>
  <c r="D14" i="1"/>
  <c r="D15" i="1"/>
  <c r="D17" i="1"/>
  <c r="D18" i="1"/>
  <c r="D19" i="1"/>
  <c r="D20" i="1"/>
  <c r="D21" i="1"/>
  <c r="D11" i="1"/>
  <c r="D9" i="1"/>
  <c r="D8" i="1"/>
</calcChain>
</file>

<file path=xl/sharedStrings.xml><?xml version="1.0" encoding="utf-8"?>
<sst xmlns="http://schemas.openxmlformats.org/spreadsheetml/2006/main" count="192" uniqueCount="84">
  <si>
    <t>Jobseeker Support</t>
  </si>
  <si>
    <t>Sole Parent Support</t>
  </si>
  <si>
    <t>Supported Living Payment</t>
  </si>
  <si>
    <t>Other</t>
  </si>
  <si>
    <t>Total</t>
  </si>
  <si>
    <t xml:space="preserve">Number </t>
  </si>
  <si>
    <t>%</t>
  </si>
  <si>
    <t>Number</t>
  </si>
  <si>
    <t>Male</t>
  </si>
  <si>
    <t>Female</t>
  </si>
  <si>
    <t>Pacific people</t>
  </si>
  <si>
    <t>NZ European</t>
  </si>
  <si>
    <t>18-24 years</t>
  </si>
  <si>
    <t>25-39 years</t>
  </si>
  <si>
    <t>40-54 years</t>
  </si>
  <si>
    <t>55-64 years</t>
  </si>
  <si>
    <t>Dec-14</t>
  </si>
  <si>
    <t>Cancellation reason</t>
  </si>
  <si>
    <t>Gender</t>
  </si>
  <si>
    <t>All other ethnicities</t>
  </si>
  <si>
    <t>Unspecified</t>
  </si>
  <si>
    <t>Ethnicity</t>
  </si>
  <si>
    <t>Age Group</t>
  </si>
  <si>
    <t>Work and Income Regions</t>
  </si>
  <si>
    <t>Auckland</t>
  </si>
  <si>
    <t>Bay of Plenty</t>
  </si>
  <si>
    <t>Canterbury</t>
  </si>
  <si>
    <t>Central</t>
  </si>
  <si>
    <t>East Coast</t>
  </si>
  <si>
    <t>Nelson</t>
  </si>
  <si>
    <t>Northland</t>
  </si>
  <si>
    <t>Southern</t>
  </si>
  <si>
    <t>Taranaki</t>
  </si>
  <si>
    <t>Waikato</t>
  </si>
  <si>
    <t>Wellington</t>
  </si>
  <si>
    <t>Types of benefits cancelled by recipient characteristics - latest quarter</t>
  </si>
  <si>
    <t>Types of benefits cancelled by cancellation reason - latest quarter</t>
  </si>
  <si>
    <t>Total Main Benefits</t>
  </si>
  <si>
    <t>Other Main Benefits</t>
  </si>
  <si>
    <t>Cancellation reasons - All main benefits</t>
  </si>
  <si>
    <t>Cancels by benefit type</t>
  </si>
  <si>
    <t>Benefit</t>
  </si>
  <si>
    <t>Grants by Work and Income Region</t>
  </si>
  <si>
    <t>Cancels by Work and Income Region</t>
  </si>
  <si>
    <t>Grants by benefit type</t>
  </si>
  <si>
    <t>Types of benefits granted by recipient characteristics - latest quarter (working age)</t>
  </si>
  <si>
    <t>Contents</t>
  </si>
  <si>
    <t>Explanatory notes</t>
  </si>
  <si>
    <t>Working age</t>
  </si>
  <si>
    <t>Working-age clients are aged 18-64 years. This definition reflects the minimum age of eligibility for most main benefits and the age of qualification for New Zealand Superannuation.</t>
  </si>
  <si>
    <t>Ethnicity protocols</t>
  </si>
  <si>
    <t>Suppression</t>
  </si>
  <si>
    <t xml:space="preserve">In certain circumstances low numbers may potentially lead to individuals being identified. Due to these privacy concerns, numbers for some categories of clients have been suppressed or aggregated. Secondary suppression rules have also been applied when required. Suppressed numbers have been replaced by an asterisk (*). </t>
  </si>
  <si>
    <t>Work and Income has 11 regions: Northland; Auckland; Waikato; Bay of Plenty; East Coast; Taranaki, King Country and Whanganui; Central; Wellington; Nelson, Marlborough and West Coast; Canterbury; and Southern. In Work and Income regional information, "Other regions" refers to clients managed by national units, for example, contact centres and processing centres.</t>
  </si>
  <si>
    <t>Other notes</t>
  </si>
  <si>
    <t>Grants and Cancels</t>
  </si>
  <si>
    <t>• The time series for Grants and Cancels data begins from September 2013. Retrospective benefit numbers before September 2013 cannot be generated.</t>
  </si>
  <si>
    <t>JUNE 2015</t>
  </si>
  <si>
    <t>• Other main benefits include working-age YP/YPP clients.</t>
  </si>
  <si>
    <t>• Grants are the formal acceptance of entitlement to a benefit.</t>
  </si>
  <si>
    <t>June 2015 quarter</t>
  </si>
  <si>
    <t>Mar-15</t>
  </si>
  <si>
    <t>Jun-15</t>
  </si>
  <si>
    <t>Summary - Grants by benefit</t>
  </si>
  <si>
    <t>Timeseries - Grants</t>
  </si>
  <si>
    <t>Summary - Cancels by benefit</t>
  </si>
  <si>
    <t>Timeseries - Cancels</t>
  </si>
  <si>
    <t>• Cancellations (Cancels) are the formal process that stops entitlement to a benefit.</t>
  </si>
  <si>
    <t>• Grants and Cancels are for working-age main beneficiaries.</t>
  </si>
  <si>
    <t>Work and Income Region</t>
  </si>
  <si>
    <t>• 'Other' cancellation reasons include left/ceased course, child left care/no longer dependent and death.</t>
  </si>
  <si>
    <t>Obtained work</t>
  </si>
  <si>
    <t>Left NZ</t>
  </si>
  <si>
    <t>52 week reapplication/annual review</t>
  </si>
  <si>
    <t>Imprisonment</t>
  </si>
  <si>
    <t>No further medical coverage provided</t>
  </si>
  <si>
    <t>Full-time student</t>
  </si>
  <si>
    <t>Transferred to another benefit</t>
  </si>
  <si>
    <t>Excess income</t>
  </si>
  <si>
    <t xml:space="preserve">• This is a count of grants and cancellations, not a count of clients. A client may have more than one grant or cancellation in the period. </t>
  </si>
  <si>
    <t>Failed obligations/to recomply</t>
  </si>
  <si>
    <t>*</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</si>
  <si>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</si>
  <si>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Māori</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</si>
</sst>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
    <numFmt numFmtId="165" formatCode="0.0"/>
    <numFmt numFmtId="166" formatCode="_-* #,##0_-;\-* #,##0_-;_-* &quot;-&quot;??_-;_-@_-"/>
    <numFmt numFmtId="167" formatCode="_-* #,##0.0_-;\-* #,##0.0_-;_-* &quot;-&quot;??_-;_-@_-"/>
  </numFmts>
  <fonts count="51" x14ac:knownFonts="1">
    <font>
      <sz val="11"/>
      <color theme="1"/>
      <name val="Arial Mäori"/>
      <family val="2"/>
    </font>
    <font>
      <b/>
      <sz val="11"/>
      <color theme="1"/>
      <name val="Arial Mäori"/>
      <family val="2"/>
    </font>
    <font>
      <sz val="10"/>
      <color theme="1"/>
      <name val="Arial Mäori"/>
      <family val="2"/>
    </font>
    <font>
      <sz val="11"/>
      <color theme="1"/>
      <name val="Arial Mäori"/>
      <family val="2"/>
    </font>
    <font>
      <b/>
      <sz val="18"/>
      <color theme="3"/>
      <name val="Cambria"/>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65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sz val="11"/>
      <color theme="0"/>
      <name val="Arial Mäori"/>
      <family val="2"/>
    </font>
    <font>
      <sz val="10"/>
      <name val="Arial"/>
      <family val="2"/>
    </font>
    <font>
      <b/>
      <sz val="18"/>
      <color theme="0"/>
      <name val="Georgia"/>
      <family val="1"/>
    </font>
    <font>
      <sz val="18"/>
      <color theme="0"/>
      <name val="Georgia"/>
      <family val="1"/>
    </font>
    <font>
      <b/>
      <sz val="11"/>
      <color theme="1"/>
      <name val="Verdana"/>
      <family val="2"/>
    </font>
    <font>
      <sz val="10"/>
      <color theme="1"/>
      <name val="Verdana"/>
      <family val="2"/>
    </font>
    <font>
      <u/>
      <sz val="11"/>
      <color theme="10"/>
      <name val="Arial Mäori"/>
      <family val="2"/>
    </font>
    <font>
      <u/>
      <sz val="10"/>
      <color rgb="FF3976EF"/>
      <name val="Verdana"/>
      <family val="2"/>
    </font>
    <font>
      <sz val="11"/>
      <color theme="1"/>
      <name val="Verdana"/>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u/>
      <sz val="10"/>
      <color rgb="FF0000FF"/>
      <name val="Arial"/>
      <family val="2"/>
    </font>
    <font>
      <b/>
      <sz val="10"/>
      <color theme="1"/>
      <name val="Verdana"/>
      <family val="2"/>
    </font>
    <font>
      <sz val="10"/>
      <color rgb="FF000000"/>
      <name val="Verdana"/>
      <family val="2"/>
    </font>
    <font>
      <b/>
      <sz val="10"/>
      <color rgb="FF000000"/>
      <name val="Verdana"/>
      <family val="2"/>
    </font>
    <font>
      <b/>
      <sz val="12"/>
      <color theme="1"/>
      <name val="Verdana"/>
      <family val="2"/>
    </font>
    <font>
      <u/>
      <sz val="10"/>
      <color theme="10"/>
      <name val="Verdana"/>
      <family val="2"/>
    </font>
    <font>
      <sz val="10"/>
      <name val="Verdana"/>
      <family val="2"/>
    </font>
    <font>
      <b/>
      <sz val="10"/>
      <name val="Verdana"/>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21F6B"/>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indexed="64"/>
      </left>
      <right style="thin">
        <color indexed="0"/>
      </right>
      <top style="thin">
        <color indexed="64"/>
      </top>
      <bottom style="thin">
        <color indexed="64"/>
      </bottom>
      <diagonal/>
    </border>
    <border>
      <left/>
      <right style="thin">
        <color indexed="64"/>
      </right>
      <top style="thin">
        <color rgb="FF000000"/>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69">
    <xf numFmtId="0" fontId="0" fillId="0" borderId="0"/>
    <xf numFmtId="0" fontId="4" fillId="0" borderId="0" applyNumberFormat="0" applyFill="0" applyBorder="0" applyAlignment="0" applyProtection="0"/>
    <xf numFmtId="0" fontId="5" fillId="0" borderId="10" applyNumberFormat="0" applyFill="0" applyAlignment="0" applyProtection="0"/>
    <xf numFmtId="0" fontId="6" fillId="0" borderId="11" applyNumberFormat="0" applyFill="0" applyAlignment="0" applyProtection="0"/>
    <xf numFmtId="0" fontId="7" fillId="0" borderId="12"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13" applyNumberFormat="0" applyAlignment="0" applyProtection="0"/>
    <xf numFmtId="0" fontId="12" fillId="7" borderId="14" applyNumberFormat="0" applyAlignment="0" applyProtection="0"/>
    <xf numFmtId="0" fontId="13" fillId="7" borderId="13" applyNumberFormat="0" applyAlignment="0" applyProtection="0"/>
    <xf numFmtId="0" fontId="14" fillId="0" borderId="15" applyNumberFormat="0" applyFill="0" applyAlignment="0" applyProtection="0"/>
    <xf numFmtId="0" fontId="15" fillId="8" borderId="16" applyNumberFormat="0" applyAlignment="0" applyProtection="0"/>
    <xf numFmtId="0" fontId="16" fillId="0" borderId="0" applyNumberFormat="0" applyFill="0" applyBorder="0" applyAlignment="0" applyProtection="0"/>
    <xf numFmtId="0" fontId="3" fillId="9" borderId="17" applyNumberFormat="0" applyFont="0" applyAlignment="0" applyProtection="0"/>
    <xf numFmtId="0" fontId="17" fillId="0" borderId="0" applyNumberFormat="0" applyFill="0" applyBorder="0" applyAlignment="0" applyProtection="0"/>
    <xf numFmtId="0" fontId="1" fillId="0" borderId="18" applyNumberFormat="0" applyFill="0" applyAlignment="0" applyProtection="0"/>
    <xf numFmtId="0" fontId="18"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8" fillId="33" borderId="0" applyNumberFormat="0" applyBorder="0" applyAlignment="0" applyProtection="0"/>
    <xf numFmtId="0" fontId="19" fillId="0" borderId="0"/>
    <xf numFmtId="43" fontId="19" fillId="0" borderId="0" applyFont="0" applyFill="0" applyBorder="0" applyAlignment="0" applyProtection="0"/>
    <xf numFmtId="43" fontId="3" fillId="0" borderId="0" applyFont="0" applyFill="0" applyBorder="0" applyAlignment="0" applyProtection="0"/>
    <xf numFmtId="0" fontId="24" fillId="0" borderId="0" applyNumberFormat="0" applyFill="0" applyBorder="0" applyAlignment="0" applyProtection="0"/>
    <xf numFmtId="0" fontId="27" fillId="0" borderId="0"/>
    <xf numFmtId="0" fontId="28" fillId="0" borderId="10" applyNumberFormat="0" applyFill="0" applyAlignment="0" applyProtection="0"/>
    <xf numFmtId="0" fontId="29" fillId="0" borderId="11" applyNumberFormat="0" applyFill="0" applyAlignment="0" applyProtection="0"/>
    <xf numFmtId="0" fontId="30" fillId="0" borderId="12" applyNumberFormat="0" applyFill="0" applyAlignment="0" applyProtection="0"/>
    <xf numFmtId="0" fontId="30" fillId="0" borderId="0" applyNumberFormat="0" applyFill="0" applyBorder="0" applyAlignment="0" applyProtection="0"/>
    <xf numFmtId="0" fontId="31" fillId="3" borderId="0" applyNumberFormat="0" applyBorder="0" applyAlignment="0" applyProtection="0"/>
    <xf numFmtId="0" fontId="32" fillId="4" borderId="0" applyNumberFormat="0" applyBorder="0" applyAlignment="0" applyProtection="0"/>
    <xf numFmtId="0" fontId="33" fillId="5" borderId="0" applyNumberFormat="0" applyBorder="0" applyAlignment="0" applyProtection="0"/>
    <xf numFmtId="0" fontId="34" fillId="6" borderId="13" applyNumberFormat="0" applyAlignment="0" applyProtection="0"/>
    <xf numFmtId="0" fontId="35" fillId="7" borderId="14" applyNumberFormat="0" applyAlignment="0" applyProtection="0"/>
    <xf numFmtId="0" fontId="36" fillId="7" borderId="13" applyNumberFormat="0" applyAlignment="0" applyProtection="0"/>
    <xf numFmtId="0" fontId="37" fillId="0" borderId="15" applyNumberFormat="0" applyFill="0" applyAlignment="0" applyProtection="0"/>
    <xf numFmtId="0" fontId="38" fillId="8" borderId="16" applyNumberFormat="0" applyAlignment="0" applyProtection="0"/>
    <xf numFmtId="0" fontId="39" fillId="0" borderId="0" applyNumberFormat="0" applyFill="0" applyBorder="0" applyAlignment="0" applyProtection="0"/>
    <xf numFmtId="0" fontId="27" fillId="9" borderId="17" applyNumberFormat="0" applyFont="0" applyAlignment="0" applyProtection="0"/>
    <xf numFmtId="0" fontId="40" fillId="0" borderId="0" applyNumberFormat="0" applyFill="0" applyBorder="0" applyAlignment="0" applyProtection="0"/>
    <xf numFmtId="0" fontId="41" fillId="0" borderId="18" applyNumberFormat="0" applyFill="0" applyAlignment="0" applyProtection="0"/>
    <xf numFmtId="0" fontId="42" fillId="10"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42" fillId="21" borderId="0" applyNumberFormat="0" applyBorder="0" applyAlignment="0" applyProtection="0"/>
    <xf numFmtId="0" fontId="42"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42" fillId="29" borderId="0" applyNumberFormat="0" applyBorder="0" applyAlignment="0" applyProtection="0"/>
    <xf numFmtId="0" fontId="42" fillId="30"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42" fillId="33" borderId="0" applyNumberFormat="0" applyBorder="0" applyAlignment="0" applyProtection="0"/>
    <xf numFmtId="0" fontId="3" fillId="0" borderId="0"/>
    <xf numFmtId="0" fontId="5" fillId="0" borderId="10" applyNumberFormat="0" applyFill="0" applyAlignment="0" applyProtection="0"/>
    <xf numFmtId="0" fontId="6" fillId="0" borderId="11" applyNumberFormat="0" applyFill="0" applyAlignment="0" applyProtection="0"/>
    <xf numFmtId="0" fontId="7" fillId="0" borderId="12"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13" applyNumberFormat="0" applyAlignment="0" applyProtection="0"/>
    <xf numFmtId="0" fontId="12" fillId="7" borderId="14" applyNumberFormat="0" applyAlignment="0" applyProtection="0"/>
    <xf numFmtId="0" fontId="13" fillId="7" borderId="13" applyNumberFormat="0" applyAlignment="0" applyProtection="0"/>
    <xf numFmtId="0" fontId="14" fillId="0" borderId="15" applyNumberFormat="0" applyFill="0" applyAlignment="0" applyProtection="0"/>
    <xf numFmtId="0" fontId="15" fillId="8" borderId="16" applyNumberFormat="0" applyAlignment="0" applyProtection="0"/>
    <xf numFmtId="0" fontId="16" fillId="0" borderId="0" applyNumberFormat="0" applyFill="0" applyBorder="0" applyAlignment="0" applyProtection="0"/>
    <xf numFmtId="0" fontId="3" fillId="9" borderId="17" applyNumberFormat="0" applyFont="0" applyAlignment="0" applyProtection="0"/>
    <xf numFmtId="0" fontId="17" fillId="0" borderId="0" applyNumberFormat="0" applyFill="0" applyBorder="0" applyAlignment="0" applyProtection="0"/>
    <xf numFmtId="0" fontId="1" fillId="0" borderId="18" applyNumberFormat="0" applyFill="0" applyAlignment="0" applyProtection="0"/>
    <xf numFmtId="0" fontId="18"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8" fillId="33" borderId="0" applyNumberFormat="0" applyBorder="0" applyAlignment="0" applyProtection="0"/>
    <xf numFmtId="43" fontId="3" fillId="0" borderId="0" applyFont="0" applyFill="0" applyBorder="0" applyAlignment="0" applyProtection="0"/>
    <xf numFmtId="0" fontId="3" fillId="0" borderId="0"/>
    <xf numFmtId="0" fontId="3" fillId="0" borderId="0"/>
    <xf numFmtId="0" fontId="19" fillId="0" borderId="0"/>
    <xf numFmtId="0" fontId="43" fillId="0" borderId="0" applyNumberFormat="0" applyFill="0" applyBorder="0" applyAlignment="0" applyProtection="0"/>
    <xf numFmtId="0" fontId="43" fillId="0" borderId="0" applyNumberFormat="0" applyFill="0" applyBorder="0" applyAlignment="0" applyProtection="0"/>
    <xf numFmtId="0" fontId="3" fillId="0" borderId="0"/>
    <xf numFmtId="0" fontId="3" fillId="9" borderId="17"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43" fontId="3" fillId="0" borderId="0" applyFont="0" applyFill="0" applyBorder="0" applyAlignment="0" applyProtection="0"/>
    <xf numFmtId="0" fontId="3" fillId="0" borderId="0"/>
    <xf numFmtId="0" fontId="3" fillId="0" borderId="0"/>
    <xf numFmtId="43" fontId="27" fillId="0" borderId="0" applyFont="0" applyFill="0" applyBorder="0" applyAlignment="0" applyProtection="0"/>
    <xf numFmtId="0" fontId="3" fillId="0" borderId="0"/>
    <xf numFmtId="0" fontId="3" fillId="9" borderId="17"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43" fontId="3" fillId="0" borderId="0" applyFont="0" applyFill="0" applyBorder="0" applyAlignment="0" applyProtection="0"/>
    <xf numFmtId="0" fontId="3" fillId="0" borderId="0"/>
    <xf numFmtId="0" fontId="3" fillId="0" borderId="0"/>
  </cellStyleXfs>
  <cellXfs count="90">
    <xf numFmtId="0" fontId="0" fillId="0" borderId="0" xfId="0"/>
    <xf numFmtId="0" fontId="2" fillId="2" borderId="0" xfId="0" applyFont="1" applyFill="1"/>
    <xf numFmtId="0" fontId="20" fillId="34" borderId="0" xfId="0" applyFont="1" applyFill="1" applyAlignment="1">
      <alignment vertical="center"/>
    </xf>
    <xf numFmtId="0" fontId="21" fillId="34" borderId="0" xfId="0" applyFont="1" applyFill="1" applyAlignment="1">
      <alignment vertical="center"/>
    </xf>
    <xf numFmtId="49" fontId="22" fillId="2" borderId="0" xfId="0" applyNumberFormat="1" applyFont="1" applyFill="1"/>
    <xf numFmtId="0" fontId="23" fillId="2" borderId="0" xfId="0" applyFont="1" applyFill="1"/>
    <xf numFmtId="0" fontId="22" fillId="2" borderId="0" xfId="0" applyFont="1" applyFill="1"/>
    <xf numFmtId="0" fontId="25" fillId="2" borderId="0" xfId="45" quotePrefix="1" applyFont="1" applyFill="1"/>
    <xf numFmtId="0" fontId="22" fillId="2" borderId="1" xfId="0" applyFont="1" applyFill="1" applyBorder="1"/>
    <xf numFmtId="0" fontId="23" fillId="2" borderId="1" xfId="0" applyFont="1" applyFill="1" applyBorder="1"/>
    <xf numFmtId="0" fontId="23" fillId="2" borderId="1" xfId="0" applyFont="1" applyFill="1" applyBorder="1" applyAlignment="1">
      <alignment vertical="top" wrapText="1"/>
    </xf>
    <xf numFmtId="0" fontId="23" fillId="0" borderId="1" xfId="0" applyFont="1" applyFill="1" applyBorder="1" applyAlignment="1">
      <alignment vertical="top" wrapText="1"/>
    </xf>
    <xf numFmtId="0" fontId="26" fillId="2" borderId="0" xfId="0" applyFont="1" applyFill="1"/>
    <xf numFmtId="0" fontId="22" fillId="2" borderId="21" xfId="0" applyFont="1" applyFill="1" applyBorder="1"/>
    <xf numFmtId="0" fontId="23" fillId="2" borderId="22" xfId="0" applyFont="1" applyFill="1" applyBorder="1"/>
    <xf numFmtId="0" fontId="23" fillId="2" borderId="23" xfId="0" applyFont="1" applyFill="1" applyBorder="1" applyAlignment="1">
      <alignment vertical="top"/>
    </xf>
    <xf numFmtId="0" fontId="23" fillId="2" borderId="24" xfId="0" applyFont="1" applyFill="1" applyBorder="1" applyAlignment="1">
      <alignment vertical="top"/>
    </xf>
    <xf numFmtId="0" fontId="44" fillId="2" borderId="1" xfId="0" applyFont="1" applyFill="1" applyBorder="1" applyAlignment="1">
      <alignment horizontal="center" wrapText="1"/>
    </xf>
    <xf numFmtId="0" fontId="44" fillId="2" borderId="1" xfId="0" applyFont="1" applyFill="1" applyBorder="1"/>
    <xf numFmtId="0" fontId="44" fillId="2" borderId="1" xfId="0" applyFont="1" applyFill="1" applyBorder="1" applyAlignment="1">
      <alignment vertical="center" wrapText="1"/>
    </xf>
    <xf numFmtId="0" fontId="23" fillId="2" borderId="1" xfId="0" applyFont="1" applyFill="1" applyBorder="1" applyAlignment="1">
      <alignment vertical="center" wrapText="1"/>
    </xf>
    <xf numFmtId="17" fontId="44" fillId="2" borderId="9" xfId="0" applyNumberFormat="1" applyFont="1" applyFill="1" applyBorder="1" applyAlignment="1">
      <alignment horizontal="center" vertical="center"/>
    </xf>
    <xf numFmtId="17" fontId="44" fillId="2" borderId="5" xfId="0" applyNumberFormat="1" applyFont="1" applyFill="1" applyBorder="1" applyAlignment="1">
      <alignment horizontal="center" vertical="center"/>
    </xf>
    <xf numFmtId="17" fontId="44" fillId="2" borderId="6" xfId="0" applyNumberFormat="1" applyFont="1" applyFill="1" applyBorder="1" applyAlignment="1">
      <alignment horizontal="center" vertical="center"/>
    </xf>
    <xf numFmtId="17" fontId="44" fillId="2" borderId="7" xfId="0" applyNumberFormat="1" applyFont="1" applyFill="1" applyBorder="1" applyAlignment="1">
      <alignment horizontal="center" vertical="center"/>
    </xf>
    <xf numFmtId="49" fontId="44" fillId="2" borderId="8" xfId="0" applyNumberFormat="1" applyFont="1" applyFill="1" applyBorder="1" applyAlignment="1">
      <alignment horizontal="center" vertical="center"/>
    </xf>
    <xf numFmtId="17" fontId="44" fillId="2" borderId="8" xfId="0" applyNumberFormat="1" applyFont="1" applyFill="1" applyBorder="1" applyAlignment="1">
      <alignment horizontal="center" vertical="center"/>
    </xf>
    <xf numFmtId="0" fontId="48" fillId="2" borderId="0" xfId="45" quotePrefix="1" applyFont="1" applyFill="1"/>
    <xf numFmtId="49" fontId="44" fillId="2" borderId="4" xfId="0" applyNumberFormat="1" applyFont="1" applyFill="1" applyBorder="1" applyAlignment="1">
      <alignment horizontal="center" vertical="center"/>
    </xf>
    <xf numFmtId="49" fontId="44" fillId="2" borderId="19" xfId="0" applyNumberFormat="1" applyFont="1" applyFill="1" applyBorder="1" applyAlignment="1">
      <alignment horizontal="center" vertical="center"/>
    </xf>
    <xf numFmtId="17" fontId="44" fillId="2" borderId="19" xfId="0" applyNumberFormat="1" applyFont="1" applyFill="1" applyBorder="1" applyAlignment="1">
      <alignment horizontal="center" vertical="center"/>
    </xf>
    <xf numFmtId="0" fontId="2" fillId="2" borderId="24" xfId="0" applyFont="1" applyFill="1" applyBorder="1" applyAlignment="1">
      <alignment vertical="top"/>
    </xf>
    <xf numFmtId="0" fontId="50" fillId="2" borderId="1" xfId="0" applyFont="1" applyFill="1" applyBorder="1" applyAlignment="1">
      <alignment vertical="center" wrapText="1"/>
    </xf>
    <xf numFmtId="0" fontId="47" fillId="2" borderId="0" xfId="0" applyFont="1" applyFill="1"/>
    <xf numFmtId="17" fontId="44" fillId="2" borderId="0" xfId="0" applyNumberFormat="1" applyFont="1" applyFill="1"/>
    <xf numFmtId="0" fontId="23" fillId="2" borderId="1" xfId="0" applyFont="1" applyFill="1" applyBorder="1" applyAlignment="1">
      <alignment wrapText="1"/>
    </xf>
    <xf numFmtId="3" fontId="23" fillId="2" borderId="1" xfId="130" applyNumberFormat="1" applyFont="1" applyFill="1" applyBorder="1" applyAlignment="1">
      <alignment horizontal="right"/>
    </xf>
    <xf numFmtId="0" fontId="49" fillId="2" borderId="1" xfId="0" applyFont="1" applyFill="1" applyBorder="1" applyAlignment="1">
      <alignment wrapText="1"/>
    </xf>
    <xf numFmtId="0" fontId="49" fillId="2" borderId="1" xfId="0" applyFont="1" applyFill="1" applyBorder="1"/>
    <xf numFmtId="3" fontId="44" fillId="2" borderId="1" xfId="130" applyNumberFormat="1" applyFont="1" applyFill="1" applyBorder="1" applyAlignment="1">
      <alignment horizontal="right"/>
    </xf>
    <xf numFmtId="165" fontId="44" fillId="2" borderId="1" xfId="0" applyNumberFormat="1" applyFont="1" applyFill="1" applyBorder="1" applyAlignment="1">
      <alignment horizontal="center" wrapText="1"/>
    </xf>
    <xf numFmtId="165" fontId="26" fillId="2" borderId="0" xfId="0" applyNumberFormat="1" applyFont="1" applyFill="1"/>
    <xf numFmtId="49" fontId="44" fillId="2" borderId="0" xfId="0" applyNumberFormat="1" applyFont="1" applyFill="1"/>
    <xf numFmtId="3" fontId="23" fillId="2" borderId="1" xfId="0" applyNumberFormat="1" applyFont="1" applyFill="1" applyBorder="1" applyAlignment="1">
      <alignment horizontal="right"/>
    </xf>
    <xf numFmtId="164" fontId="23" fillId="2" borderId="1" xfId="0" applyNumberFormat="1" applyFont="1" applyFill="1" applyBorder="1" applyAlignment="1">
      <alignment horizontal="right"/>
    </xf>
    <xf numFmtId="165" fontId="23" fillId="2" borderId="1" xfId="0" applyNumberFormat="1" applyFont="1" applyFill="1" applyBorder="1" applyAlignment="1">
      <alignment horizontal="right"/>
    </xf>
    <xf numFmtId="3" fontId="45" fillId="2" borderId="1" xfId="46" applyNumberFormat="1" applyFont="1" applyFill="1" applyBorder="1" applyAlignment="1">
      <alignment vertical="top" wrapText="1"/>
    </xf>
    <xf numFmtId="167" fontId="23" fillId="2" borderId="1" xfId="44" applyNumberFormat="1" applyFont="1" applyFill="1" applyBorder="1" applyAlignment="1"/>
    <xf numFmtId="166" fontId="23" fillId="2" borderId="1" xfId="44" applyNumberFormat="1" applyFont="1" applyFill="1" applyBorder="1" applyAlignment="1">
      <alignment horizontal="right"/>
    </xf>
    <xf numFmtId="167" fontId="23" fillId="2" borderId="1" xfId="44" applyNumberFormat="1" applyFont="1" applyFill="1" applyBorder="1" applyAlignment="1">
      <alignment horizontal="right"/>
    </xf>
    <xf numFmtId="3" fontId="23" fillId="2" borderId="1" xfId="128" applyNumberFormat="1" applyFont="1" applyFill="1" applyBorder="1"/>
    <xf numFmtId="3" fontId="45" fillId="2" borderId="1" xfId="46" applyNumberFormat="1" applyFont="1" applyFill="1" applyBorder="1"/>
    <xf numFmtId="3" fontId="44" fillId="2" borderId="1" xfId="128" applyNumberFormat="1" applyFont="1" applyFill="1" applyBorder="1"/>
    <xf numFmtId="167" fontId="44" fillId="2" borderId="1" xfId="44" applyNumberFormat="1" applyFont="1" applyFill="1" applyBorder="1" applyAlignment="1">
      <alignment horizontal="right"/>
    </xf>
    <xf numFmtId="3" fontId="44" fillId="2" borderId="1" xfId="46" applyNumberFormat="1" applyFont="1" applyFill="1" applyBorder="1"/>
    <xf numFmtId="167" fontId="44" fillId="2" borderId="1" xfId="44" applyNumberFormat="1" applyFont="1" applyFill="1" applyBorder="1" applyAlignment="1"/>
    <xf numFmtId="3" fontId="23" fillId="2" borderId="1" xfId="0" applyNumberFormat="1" applyFont="1" applyFill="1" applyBorder="1"/>
    <xf numFmtId="3" fontId="46" fillId="2" borderId="1" xfId="46" applyNumberFormat="1" applyFont="1" applyFill="1" applyBorder="1" applyAlignment="1">
      <alignment vertical="top" wrapText="1"/>
    </xf>
    <xf numFmtId="3" fontId="23" fillId="2" borderId="1" xfId="130" applyNumberFormat="1" applyFont="1" applyFill="1" applyBorder="1"/>
    <xf numFmtId="3" fontId="44" fillId="2" borderId="1" xfId="130" applyNumberFormat="1" applyFont="1" applyFill="1" applyBorder="1"/>
    <xf numFmtId="3" fontId="23" fillId="2" borderId="1" xfId="128" applyNumberFormat="1" applyFont="1" applyFill="1" applyBorder="1" applyAlignment="1">
      <alignment horizontal="right"/>
    </xf>
    <xf numFmtId="165" fontId="23" fillId="2" borderId="1" xfId="128" applyNumberFormat="1" applyFont="1" applyFill="1" applyBorder="1" applyAlignment="1">
      <alignment horizontal="right"/>
    </xf>
    <xf numFmtId="3" fontId="23" fillId="2" borderId="1" xfId="128" applyNumberFormat="1" applyFont="1" applyFill="1" applyBorder="1" applyAlignment="1"/>
    <xf numFmtId="165" fontId="23" fillId="2" borderId="1" xfId="128" applyNumberFormat="1" applyFont="1" applyFill="1" applyBorder="1" applyAlignment="1"/>
    <xf numFmtId="165" fontId="23" fillId="2" borderId="1" xfId="44" applyNumberFormat="1" applyFont="1" applyFill="1" applyBorder="1" applyAlignment="1">
      <alignment horizontal="right"/>
    </xf>
    <xf numFmtId="165" fontId="23" fillId="2" borderId="1" xfId="128" applyNumberFormat="1" applyFont="1" applyFill="1" applyBorder="1"/>
    <xf numFmtId="165" fontId="44" fillId="2" borderId="1" xfId="46" applyNumberFormat="1" applyFont="1" applyFill="1" applyBorder="1"/>
    <xf numFmtId="165" fontId="44" fillId="2" borderId="1" xfId="128" applyNumberFormat="1" applyFont="1" applyFill="1" applyBorder="1" applyAlignment="1">
      <alignment horizontal="right"/>
    </xf>
    <xf numFmtId="3" fontId="26" fillId="2" borderId="0" xfId="0" applyNumberFormat="1" applyFont="1" applyFill="1"/>
    <xf numFmtId="165" fontId="23" fillId="2" borderId="0" xfId="0" applyNumberFormat="1" applyFont="1" applyFill="1"/>
    <xf numFmtId="166" fontId="23" fillId="2" borderId="0" xfId="0" applyNumberFormat="1" applyFont="1" applyFill="1"/>
    <xf numFmtId="3" fontId="23" fillId="2" borderId="1" xfId="46" applyNumberFormat="1" applyFont="1" applyFill="1" applyBorder="1"/>
    <xf numFmtId="17" fontId="44" fillId="2" borderId="1" xfId="0" applyNumberFormat="1" applyFont="1" applyFill="1" applyBorder="1"/>
    <xf numFmtId="3" fontId="23" fillId="2" borderId="1" xfId="130" applyNumberFormat="1" applyFont="1" applyFill="1" applyBorder="1" applyAlignment="1"/>
    <xf numFmtId="0" fontId="0" fillId="2" borderId="0" xfId="0" applyFill="1"/>
    <xf numFmtId="3" fontId="23" fillId="2" borderId="4" xfId="130" applyNumberFormat="1" applyFont="1" applyFill="1" applyBorder="1" applyAlignment="1">
      <alignment horizontal="right"/>
    </xf>
    <xf numFmtId="3" fontId="44" fillId="2" borderId="4" xfId="130" applyNumberFormat="1" applyFont="1" applyFill="1" applyBorder="1" applyAlignment="1">
      <alignment horizontal="right"/>
    </xf>
    <xf numFmtId="3" fontId="23" fillId="2" borderId="0" xfId="0" applyNumberFormat="1" applyFont="1" applyFill="1"/>
    <xf numFmtId="166" fontId="44" fillId="2" borderId="1" xfId="44" applyNumberFormat="1" applyFont="1" applyFill="1" applyBorder="1" applyAlignment="1">
      <alignment horizontal="right"/>
    </xf>
    <xf numFmtId="165" fontId="44" fillId="2" borderId="1" xfId="44" applyNumberFormat="1" applyFont="1" applyFill="1" applyBorder="1" applyAlignment="1">
      <alignment horizontal="right"/>
    </xf>
    <xf numFmtId="3" fontId="44" fillId="2" borderId="1" xfId="44" applyNumberFormat="1" applyFont="1" applyFill="1" applyBorder="1" applyAlignment="1">
      <alignment horizontal="right"/>
    </xf>
    <xf numFmtId="3" fontId="44" fillId="2" borderId="1" xfId="128" applyNumberFormat="1" applyFont="1" applyFill="1" applyBorder="1" applyAlignment="1">
      <alignment horizontal="right"/>
    </xf>
    <xf numFmtId="3" fontId="44" fillId="2" borderId="1" xfId="128" applyNumberFormat="1" applyFont="1" applyFill="1" applyBorder="1" applyAlignment="1"/>
    <xf numFmtId="0" fontId="49" fillId="2" borderId="25" xfId="0" applyFont="1" applyFill="1" applyBorder="1" applyAlignment="1">
      <alignment horizontal="left" vertical="top" wrapText="1"/>
    </xf>
    <xf numFmtId="0" fontId="49" fillId="2" borderId="26" xfId="0" applyFont="1" applyFill="1" applyBorder="1" applyAlignment="1">
      <alignment horizontal="left" vertical="top" wrapText="1"/>
    </xf>
    <xf numFmtId="0" fontId="44" fillId="2" borderId="2" xfId="0" applyFont="1" applyFill="1" applyBorder="1" applyAlignment="1">
      <alignment horizontal="center" vertical="center" wrapText="1"/>
    </xf>
    <xf numFmtId="0" fontId="44" fillId="2" borderId="3" xfId="0" applyFont="1" applyFill="1" applyBorder="1" applyAlignment="1">
      <alignment horizontal="center" vertical="center" wrapText="1"/>
    </xf>
    <xf numFmtId="0" fontId="44" fillId="2" borderId="4" xfId="0" applyFont="1" applyFill="1" applyBorder="1" applyAlignment="1">
      <alignment horizontal="center" vertical="center" wrapText="1"/>
    </xf>
    <xf numFmtId="0" fontId="44" fillId="2" borderId="20" xfId="0" applyFont="1" applyFill="1" applyBorder="1" applyAlignment="1">
      <alignment horizontal="center"/>
    </xf>
    <xf numFmtId="0" fontId="44" fillId="2" borderId="27" xfId="0" applyFont="1" applyFill="1" applyBorder="1" applyAlignment="1">
      <alignment horizontal="center"/>
    </xf>
  </cellXfs>
  <cellStyles count="169">
    <cellStyle name="20% - Accent1" xfId="19" builtinId="30" customBuiltin="1"/>
    <cellStyle name="20% - Accent1 2" xfId="105"/>
    <cellStyle name="20% - Accent1 2 2" xfId="136"/>
    <cellStyle name="20% - Accent1 2 3" xfId="154"/>
    <cellStyle name="20% - Accent1 3" xfId="64"/>
    <cellStyle name="20% - Accent2" xfId="23" builtinId="34" customBuiltin="1"/>
    <cellStyle name="20% - Accent2 2" xfId="109"/>
    <cellStyle name="20% - Accent2 2 2" xfId="138"/>
    <cellStyle name="20% - Accent2 2 3" xfId="156"/>
    <cellStyle name="20% - Accent2 3" xfId="68"/>
    <cellStyle name="20% - Accent3" xfId="27" builtinId="38" customBuiltin="1"/>
    <cellStyle name="20% - Accent3 2" xfId="113"/>
    <cellStyle name="20% - Accent3 2 2" xfId="140"/>
    <cellStyle name="20% - Accent3 2 3" xfId="158"/>
    <cellStyle name="20% - Accent3 3" xfId="72"/>
    <cellStyle name="20% - Accent4" xfId="31" builtinId="42" customBuiltin="1"/>
    <cellStyle name="20% - Accent4 2" xfId="117"/>
    <cellStyle name="20% - Accent4 2 2" xfId="142"/>
    <cellStyle name="20% - Accent4 2 3" xfId="160"/>
    <cellStyle name="20% - Accent4 3" xfId="76"/>
    <cellStyle name="20% - Accent5" xfId="35" builtinId="46" customBuiltin="1"/>
    <cellStyle name="20% - Accent5 2" xfId="121"/>
    <cellStyle name="20% - Accent5 2 2" xfId="144"/>
    <cellStyle name="20% - Accent5 2 3" xfId="162"/>
    <cellStyle name="20% - Accent5 3" xfId="80"/>
    <cellStyle name="20% - Accent6" xfId="39" builtinId="50" customBuiltin="1"/>
    <cellStyle name="20% - Accent6 2" xfId="125"/>
    <cellStyle name="20% - Accent6 2 2" xfId="146"/>
    <cellStyle name="20% - Accent6 2 3" xfId="164"/>
    <cellStyle name="20% - Accent6 3" xfId="84"/>
    <cellStyle name="40% - Accent1" xfId="20" builtinId="31" customBuiltin="1"/>
    <cellStyle name="40% - Accent1 2" xfId="106"/>
    <cellStyle name="40% - Accent1 2 2" xfId="137"/>
    <cellStyle name="40% - Accent1 2 3" xfId="155"/>
    <cellStyle name="40% - Accent1 3" xfId="65"/>
    <cellStyle name="40% - Accent2" xfId="24" builtinId="35" customBuiltin="1"/>
    <cellStyle name="40% - Accent2 2" xfId="110"/>
    <cellStyle name="40% - Accent2 2 2" xfId="139"/>
    <cellStyle name="40% - Accent2 2 3" xfId="157"/>
    <cellStyle name="40% - Accent2 3" xfId="69"/>
    <cellStyle name="40% - Accent3" xfId="28" builtinId="39" customBuiltin="1"/>
    <cellStyle name="40% - Accent3 2" xfId="114"/>
    <cellStyle name="40% - Accent3 2 2" xfId="141"/>
    <cellStyle name="40% - Accent3 2 3" xfId="159"/>
    <cellStyle name="40% - Accent3 3" xfId="73"/>
    <cellStyle name="40% - Accent4" xfId="32" builtinId="43" customBuiltin="1"/>
    <cellStyle name="40% - Accent4 2" xfId="118"/>
    <cellStyle name="40% - Accent4 2 2" xfId="143"/>
    <cellStyle name="40% - Accent4 2 3" xfId="161"/>
    <cellStyle name="40% - Accent4 3" xfId="77"/>
    <cellStyle name="40% - Accent5" xfId="36" builtinId="47" customBuiltin="1"/>
    <cellStyle name="40% - Accent5 2" xfId="122"/>
    <cellStyle name="40% - Accent5 2 2" xfId="145"/>
    <cellStyle name="40% - Accent5 2 3" xfId="163"/>
    <cellStyle name="40% - Accent5 3" xfId="81"/>
    <cellStyle name="40% - Accent6" xfId="40" builtinId="51" customBuiltin="1"/>
    <cellStyle name="40% - Accent6 2" xfId="126"/>
    <cellStyle name="40% - Accent6 2 2" xfId="147"/>
    <cellStyle name="40% - Accent6 2 3" xfId="165"/>
    <cellStyle name="40% - Accent6 3" xfId="85"/>
    <cellStyle name="60% - Accent1" xfId="21" builtinId="32" customBuiltin="1"/>
    <cellStyle name="60% - Accent1 2" xfId="107"/>
    <cellStyle name="60% - Accent1 3" xfId="66"/>
    <cellStyle name="60% - Accent2" xfId="25" builtinId="36" customBuiltin="1"/>
    <cellStyle name="60% - Accent2 2" xfId="111"/>
    <cellStyle name="60% - Accent2 3" xfId="70"/>
    <cellStyle name="60% - Accent3" xfId="29" builtinId="40" customBuiltin="1"/>
    <cellStyle name="60% - Accent3 2" xfId="115"/>
    <cellStyle name="60% - Accent3 3" xfId="74"/>
    <cellStyle name="60% - Accent4" xfId="33" builtinId="44" customBuiltin="1"/>
    <cellStyle name="60% - Accent4 2" xfId="119"/>
    <cellStyle name="60% - Accent4 3" xfId="78"/>
    <cellStyle name="60% - Accent5" xfId="37" builtinId="48" customBuiltin="1"/>
    <cellStyle name="60% - Accent5 2" xfId="123"/>
    <cellStyle name="60% - Accent5 3" xfId="82"/>
    <cellStyle name="60% - Accent6" xfId="41" builtinId="52" customBuiltin="1"/>
    <cellStyle name="60% - Accent6 2" xfId="127"/>
    <cellStyle name="60% - Accent6 3" xfId="86"/>
    <cellStyle name="Accent1" xfId="18" builtinId="29" customBuiltin="1"/>
    <cellStyle name="Accent1 2" xfId="104"/>
    <cellStyle name="Accent1 3" xfId="63"/>
    <cellStyle name="Accent2" xfId="22" builtinId="33" customBuiltin="1"/>
    <cellStyle name="Accent2 2" xfId="108"/>
    <cellStyle name="Accent2 3" xfId="67"/>
    <cellStyle name="Accent3" xfId="26" builtinId="37" customBuiltin="1"/>
    <cellStyle name="Accent3 2" xfId="112"/>
    <cellStyle name="Accent3 3" xfId="71"/>
    <cellStyle name="Accent4" xfId="30" builtinId="41" customBuiltin="1"/>
    <cellStyle name="Accent4 2" xfId="116"/>
    <cellStyle name="Accent4 3" xfId="75"/>
    <cellStyle name="Accent5" xfId="34" builtinId="45" customBuiltin="1"/>
    <cellStyle name="Accent5 2" xfId="120"/>
    <cellStyle name="Accent5 3" xfId="79"/>
    <cellStyle name="Accent6" xfId="38" builtinId="49" customBuiltin="1"/>
    <cellStyle name="Accent6 2" xfId="124"/>
    <cellStyle name="Accent6 3" xfId="83"/>
    <cellStyle name="Bad" xfId="7" builtinId="27" customBuiltin="1"/>
    <cellStyle name="Bad 2" xfId="93"/>
    <cellStyle name="Bad 3" xfId="52"/>
    <cellStyle name="Calculation" xfId="11" builtinId="22" customBuiltin="1"/>
    <cellStyle name="Calculation 2" xfId="97"/>
    <cellStyle name="Calculation 3" xfId="56"/>
    <cellStyle name="Check Cell" xfId="13" builtinId="23" customBuiltin="1"/>
    <cellStyle name="Check Cell 2" xfId="99"/>
    <cellStyle name="Check Cell 3" xfId="58"/>
    <cellStyle name="Comma" xfId="44" builtinId="3"/>
    <cellStyle name="Comma 2" xfId="43"/>
    <cellStyle name="Comma 3" xfId="128"/>
    <cellStyle name="Comma 3 2" xfId="148"/>
    <cellStyle name="Comma 3 3" xfId="166"/>
    <cellStyle name="Comma 4" xfId="151"/>
    <cellStyle name="Explanatory Text" xfId="16" builtinId="53" customBuiltin="1"/>
    <cellStyle name="Explanatory Text 2" xfId="102"/>
    <cellStyle name="Explanatory Text 3" xfId="61"/>
    <cellStyle name="Followed Hyperlink" xfId="133" builtinId="9" customBuiltin="1"/>
    <cellStyle name="Good" xfId="6" builtinId="26" customBuiltin="1"/>
    <cellStyle name="Good 2" xfId="92"/>
    <cellStyle name="Good 3" xfId="51"/>
    <cellStyle name="Heading 1" xfId="2" builtinId="16" customBuiltin="1"/>
    <cellStyle name="Heading 1 2" xfId="88"/>
    <cellStyle name="Heading 1 3" xfId="47"/>
    <cellStyle name="Heading 2" xfId="3" builtinId="17" customBuiltin="1"/>
    <cellStyle name="Heading 2 2" xfId="89"/>
    <cellStyle name="Heading 2 3" xfId="48"/>
    <cellStyle name="Heading 3" xfId="4" builtinId="18" customBuiltin="1"/>
    <cellStyle name="Heading 3 2" xfId="90"/>
    <cellStyle name="Heading 3 3" xfId="49"/>
    <cellStyle name="Heading 4" xfId="5" builtinId="19" customBuiltin="1"/>
    <cellStyle name="Heading 4 2" xfId="91"/>
    <cellStyle name="Heading 4 3" xfId="50"/>
    <cellStyle name="Hyperlink" xfId="45" builtinId="8"/>
    <cellStyle name="Hyperlink 2" xfId="132"/>
    <cellStyle name="Input" xfId="9" builtinId="20" customBuiltin="1"/>
    <cellStyle name="Input 2" xfId="95"/>
    <cellStyle name="Input 3" xfId="54"/>
    <cellStyle name="Linked Cell" xfId="12" builtinId="24" customBuiltin="1"/>
    <cellStyle name="Linked Cell 2" xfId="98"/>
    <cellStyle name="Linked Cell 3" xfId="57"/>
    <cellStyle name="Neutral" xfId="8" builtinId="28" customBuiltin="1"/>
    <cellStyle name="Neutral 2" xfId="94"/>
    <cellStyle name="Neutral 3" xfId="53"/>
    <cellStyle name="Normal" xfId="0" builtinId="0"/>
    <cellStyle name="Normal 2" xfId="42"/>
    <cellStyle name="Normal 2 2" xfId="130"/>
    <cellStyle name="Normal 2 2 2" xfId="150"/>
    <cellStyle name="Normal 2 2 3" xfId="168"/>
    <cellStyle name="Normal 3" xfId="87"/>
    <cellStyle name="Normal 3 2" xfId="131"/>
    <cellStyle name="Normal 3 3" xfId="134"/>
    <cellStyle name="Normal 3 4" xfId="152"/>
    <cellStyle name="Normal 4" xfId="129"/>
    <cellStyle name="Normal 4 2" xfId="149"/>
    <cellStyle name="Normal 4 3" xfId="167"/>
    <cellStyle name="Normal 5" xfId="46"/>
    <cellStyle name="Note" xfId="15" builtinId="10" customBuiltin="1"/>
    <cellStyle name="Note 2" xfId="101"/>
    <cellStyle name="Note 2 2" xfId="135"/>
    <cellStyle name="Note 2 3" xfId="153"/>
    <cellStyle name="Note 3" xfId="60"/>
    <cellStyle name="Output" xfId="10" builtinId="21" customBuiltin="1"/>
    <cellStyle name="Output 2" xfId="96"/>
    <cellStyle name="Output 3" xfId="55"/>
    <cellStyle name="Title" xfId="1" builtinId="15" customBuiltin="1"/>
    <cellStyle name="Total" xfId="17" builtinId="25" customBuiltin="1"/>
    <cellStyle name="Total 2" xfId="103"/>
    <cellStyle name="Total 3" xfId="62"/>
    <cellStyle name="Warning Text" xfId="14" builtinId="11" customBuiltin="1"/>
    <cellStyle name="Warning Text 2" xfId="100"/>
    <cellStyle name="Warning Text 3" xfId="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2" name="Picture 3" descr="\\corp.ssi.govt.nz\usersm\mjohn034\Desktop\MSD Branding\MSD Logos\MSD_30mmBELOW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6515100</xdr:colOff>
      <xdr:row>0</xdr:row>
      <xdr:rowOff>19050</xdr:rowOff>
    </xdr:from>
    <xdr:to>
      <xdr:col>2</xdr:col>
      <xdr:colOff>8601075</xdr:colOff>
      <xdr:row>0</xdr:row>
      <xdr:rowOff>542925</xdr:rowOff>
    </xdr:to>
    <xdr:pic>
      <xdr:nvPicPr>
        <xdr:cNvPr id="3" name="Picture 5" descr="All-of-govt_NZ_Gov"/>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39325" y="190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30"/>
  <sheetViews>
    <sheetView tabSelected="1" zoomScaleNormal="100" workbookViewId="0">
      <selection activeCell="B4" sqref="B4"/>
    </sheetView>
  </sheetViews>
  <sheetFormatPr defaultRowHeight="12.75" x14ac:dyDescent="0.2"/>
  <cols>
    <col min="1" max="1" width="9" style="1" customWidth="1"/>
    <col min="2" max="2" width="34.625" style="1" customWidth="1"/>
    <col min="3" max="3" width="113" style="1" customWidth="1"/>
    <col min="4" max="256" width="9" style="1"/>
    <col min="257" max="257" width="9" style="1" customWidth="1"/>
    <col min="258" max="258" width="34.625" style="1" customWidth="1"/>
    <col min="259" max="259" width="113" style="1" customWidth="1"/>
    <col min="260" max="512" width="9" style="1"/>
    <col min="513" max="513" width="9" style="1" customWidth="1"/>
    <col min="514" max="514" width="34.625" style="1" customWidth="1"/>
    <col min="515" max="515" width="113" style="1" customWidth="1"/>
    <col min="516" max="768" width="9" style="1"/>
    <col min="769" max="769" width="9" style="1" customWidth="1"/>
    <col min="770" max="770" width="34.625" style="1" customWidth="1"/>
    <col min="771" max="771" width="113" style="1" customWidth="1"/>
    <col min="772" max="1024" width="9" style="1"/>
    <col min="1025" max="1025" width="9" style="1" customWidth="1"/>
    <col min="1026" max="1026" width="34.625" style="1" customWidth="1"/>
    <col min="1027" max="1027" width="113" style="1" customWidth="1"/>
    <col min="1028" max="1280" width="9" style="1"/>
    <col min="1281" max="1281" width="9" style="1" customWidth="1"/>
    <col min="1282" max="1282" width="34.625" style="1" customWidth="1"/>
    <col min="1283" max="1283" width="113" style="1" customWidth="1"/>
    <col min="1284" max="1536" width="9" style="1"/>
    <col min="1537" max="1537" width="9" style="1" customWidth="1"/>
    <col min="1538" max="1538" width="34.625" style="1" customWidth="1"/>
    <col min="1539" max="1539" width="113" style="1" customWidth="1"/>
    <col min="1540" max="1792" width="9" style="1"/>
    <col min="1793" max="1793" width="9" style="1" customWidth="1"/>
    <col min="1794" max="1794" width="34.625" style="1" customWidth="1"/>
    <col min="1795" max="1795" width="113" style="1" customWidth="1"/>
    <col min="1796" max="2048" width="9" style="1"/>
    <col min="2049" max="2049" width="9" style="1" customWidth="1"/>
    <col min="2050" max="2050" width="34.625" style="1" customWidth="1"/>
    <col min="2051" max="2051" width="113" style="1" customWidth="1"/>
    <col min="2052" max="2304" width="9" style="1"/>
    <col min="2305" max="2305" width="9" style="1" customWidth="1"/>
    <col min="2306" max="2306" width="34.625" style="1" customWidth="1"/>
    <col min="2307" max="2307" width="113" style="1" customWidth="1"/>
    <col min="2308" max="2560" width="9" style="1"/>
    <col min="2561" max="2561" width="9" style="1" customWidth="1"/>
    <col min="2562" max="2562" width="34.625" style="1" customWidth="1"/>
    <col min="2563" max="2563" width="113" style="1" customWidth="1"/>
    <col min="2564" max="2816" width="9" style="1"/>
    <col min="2817" max="2817" width="9" style="1" customWidth="1"/>
    <col min="2818" max="2818" width="34.625" style="1" customWidth="1"/>
    <col min="2819" max="2819" width="113" style="1" customWidth="1"/>
    <col min="2820" max="3072" width="9" style="1"/>
    <col min="3073" max="3073" width="9" style="1" customWidth="1"/>
    <col min="3074" max="3074" width="34.625" style="1" customWidth="1"/>
    <col min="3075" max="3075" width="113" style="1" customWidth="1"/>
    <col min="3076" max="3328" width="9" style="1"/>
    <col min="3329" max="3329" width="9" style="1" customWidth="1"/>
    <col min="3330" max="3330" width="34.625" style="1" customWidth="1"/>
    <col min="3331" max="3331" width="113" style="1" customWidth="1"/>
    <col min="3332" max="3584" width="9" style="1"/>
    <col min="3585" max="3585" width="9" style="1" customWidth="1"/>
    <col min="3586" max="3586" width="34.625" style="1" customWidth="1"/>
    <col min="3587" max="3587" width="113" style="1" customWidth="1"/>
    <col min="3588" max="3840" width="9" style="1"/>
    <col min="3841" max="3841" width="9" style="1" customWidth="1"/>
    <col min="3842" max="3842" width="34.625" style="1" customWidth="1"/>
    <col min="3843" max="3843" width="113" style="1" customWidth="1"/>
    <col min="3844" max="4096" width="9" style="1"/>
    <col min="4097" max="4097" width="9" style="1" customWidth="1"/>
    <col min="4098" max="4098" width="34.625" style="1" customWidth="1"/>
    <col min="4099" max="4099" width="113" style="1" customWidth="1"/>
    <col min="4100" max="4352" width="9" style="1"/>
    <col min="4353" max="4353" width="9" style="1" customWidth="1"/>
    <col min="4354" max="4354" width="34.625" style="1" customWidth="1"/>
    <col min="4355" max="4355" width="113" style="1" customWidth="1"/>
    <col min="4356" max="4608" width="9" style="1"/>
    <col min="4609" max="4609" width="9" style="1" customWidth="1"/>
    <col min="4610" max="4610" width="34.625" style="1" customWidth="1"/>
    <col min="4611" max="4611" width="113" style="1" customWidth="1"/>
    <col min="4612" max="4864" width="9" style="1"/>
    <col min="4865" max="4865" width="9" style="1" customWidth="1"/>
    <col min="4866" max="4866" width="34.625" style="1" customWidth="1"/>
    <col min="4867" max="4867" width="113" style="1" customWidth="1"/>
    <col min="4868" max="5120" width="9" style="1"/>
    <col min="5121" max="5121" width="9" style="1" customWidth="1"/>
    <col min="5122" max="5122" width="34.625" style="1" customWidth="1"/>
    <col min="5123" max="5123" width="113" style="1" customWidth="1"/>
    <col min="5124" max="5376" width="9" style="1"/>
    <col min="5377" max="5377" width="9" style="1" customWidth="1"/>
    <col min="5378" max="5378" width="34.625" style="1" customWidth="1"/>
    <col min="5379" max="5379" width="113" style="1" customWidth="1"/>
    <col min="5380" max="5632" width="9" style="1"/>
    <col min="5633" max="5633" width="9" style="1" customWidth="1"/>
    <col min="5634" max="5634" width="34.625" style="1" customWidth="1"/>
    <col min="5635" max="5635" width="113" style="1" customWidth="1"/>
    <col min="5636" max="5888" width="9" style="1"/>
    <col min="5889" max="5889" width="9" style="1" customWidth="1"/>
    <col min="5890" max="5890" width="34.625" style="1" customWidth="1"/>
    <col min="5891" max="5891" width="113" style="1" customWidth="1"/>
    <col min="5892" max="6144" width="9" style="1"/>
    <col min="6145" max="6145" width="9" style="1" customWidth="1"/>
    <col min="6146" max="6146" width="34.625" style="1" customWidth="1"/>
    <col min="6147" max="6147" width="113" style="1" customWidth="1"/>
    <col min="6148" max="6400" width="9" style="1"/>
    <col min="6401" max="6401" width="9" style="1" customWidth="1"/>
    <col min="6402" max="6402" width="34.625" style="1" customWidth="1"/>
    <col min="6403" max="6403" width="113" style="1" customWidth="1"/>
    <col min="6404" max="6656" width="9" style="1"/>
    <col min="6657" max="6657" width="9" style="1" customWidth="1"/>
    <col min="6658" max="6658" width="34.625" style="1" customWidth="1"/>
    <col min="6659" max="6659" width="113" style="1" customWidth="1"/>
    <col min="6660" max="6912" width="9" style="1"/>
    <col min="6913" max="6913" width="9" style="1" customWidth="1"/>
    <col min="6914" max="6914" width="34.625" style="1" customWidth="1"/>
    <col min="6915" max="6915" width="113" style="1" customWidth="1"/>
    <col min="6916" max="7168" width="9" style="1"/>
    <col min="7169" max="7169" width="9" style="1" customWidth="1"/>
    <col min="7170" max="7170" width="34.625" style="1" customWidth="1"/>
    <col min="7171" max="7171" width="113" style="1" customWidth="1"/>
    <col min="7172" max="7424" width="9" style="1"/>
    <col min="7425" max="7425" width="9" style="1" customWidth="1"/>
    <col min="7426" max="7426" width="34.625" style="1" customWidth="1"/>
    <col min="7427" max="7427" width="113" style="1" customWidth="1"/>
    <col min="7428" max="7680" width="9" style="1"/>
    <col min="7681" max="7681" width="9" style="1" customWidth="1"/>
    <col min="7682" max="7682" width="34.625" style="1" customWidth="1"/>
    <col min="7683" max="7683" width="113" style="1" customWidth="1"/>
    <col min="7684" max="7936" width="9" style="1"/>
    <col min="7937" max="7937" width="9" style="1" customWidth="1"/>
    <col min="7938" max="7938" width="34.625" style="1" customWidth="1"/>
    <col min="7939" max="7939" width="113" style="1" customWidth="1"/>
    <col min="7940" max="8192" width="9" style="1"/>
    <col min="8193" max="8193" width="9" style="1" customWidth="1"/>
    <col min="8194" max="8194" width="34.625" style="1" customWidth="1"/>
    <col min="8195" max="8195" width="113" style="1" customWidth="1"/>
    <col min="8196" max="8448" width="9" style="1"/>
    <col min="8449" max="8449" width="9" style="1" customWidth="1"/>
    <col min="8450" max="8450" width="34.625" style="1" customWidth="1"/>
    <col min="8451" max="8451" width="113" style="1" customWidth="1"/>
    <col min="8452" max="8704" width="9" style="1"/>
    <col min="8705" max="8705" width="9" style="1" customWidth="1"/>
    <col min="8706" max="8706" width="34.625" style="1" customWidth="1"/>
    <col min="8707" max="8707" width="113" style="1" customWidth="1"/>
    <col min="8708" max="8960" width="9" style="1"/>
    <col min="8961" max="8961" width="9" style="1" customWidth="1"/>
    <col min="8962" max="8962" width="34.625" style="1" customWidth="1"/>
    <col min="8963" max="8963" width="113" style="1" customWidth="1"/>
    <col min="8964" max="9216" width="9" style="1"/>
    <col min="9217" max="9217" width="9" style="1" customWidth="1"/>
    <col min="9218" max="9218" width="34.625" style="1" customWidth="1"/>
    <col min="9219" max="9219" width="113" style="1" customWidth="1"/>
    <col min="9220" max="9472" width="9" style="1"/>
    <col min="9473" max="9473" width="9" style="1" customWidth="1"/>
    <col min="9474" max="9474" width="34.625" style="1" customWidth="1"/>
    <col min="9475" max="9475" width="113" style="1" customWidth="1"/>
    <col min="9476" max="9728" width="9" style="1"/>
    <col min="9729" max="9729" width="9" style="1" customWidth="1"/>
    <col min="9730" max="9730" width="34.625" style="1" customWidth="1"/>
    <col min="9731" max="9731" width="113" style="1" customWidth="1"/>
    <col min="9732" max="9984" width="9" style="1"/>
    <col min="9985" max="9985" width="9" style="1" customWidth="1"/>
    <col min="9986" max="9986" width="34.625" style="1" customWidth="1"/>
    <col min="9987" max="9987" width="113" style="1" customWidth="1"/>
    <col min="9988" max="10240" width="9" style="1"/>
    <col min="10241" max="10241" width="9" style="1" customWidth="1"/>
    <col min="10242" max="10242" width="34.625" style="1" customWidth="1"/>
    <col min="10243" max="10243" width="113" style="1" customWidth="1"/>
    <col min="10244" max="10496" width="9" style="1"/>
    <col min="10497" max="10497" width="9" style="1" customWidth="1"/>
    <col min="10498" max="10498" width="34.625" style="1" customWidth="1"/>
    <col min="10499" max="10499" width="113" style="1" customWidth="1"/>
    <col min="10500" max="10752" width="9" style="1"/>
    <col min="10753" max="10753" width="9" style="1" customWidth="1"/>
    <col min="10754" max="10754" width="34.625" style="1" customWidth="1"/>
    <col min="10755" max="10755" width="113" style="1" customWidth="1"/>
    <col min="10756" max="11008" width="9" style="1"/>
    <col min="11009" max="11009" width="9" style="1" customWidth="1"/>
    <col min="11010" max="11010" width="34.625" style="1" customWidth="1"/>
    <col min="11011" max="11011" width="113" style="1" customWidth="1"/>
    <col min="11012" max="11264" width="9" style="1"/>
    <col min="11265" max="11265" width="9" style="1" customWidth="1"/>
    <col min="11266" max="11266" width="34.625" style="1" customWidth="1"/>
    <col min="11267" max="11267" width="113" style="1" customWidth="1"/>
    <col min="11268" max="11520" width="9" style="1"/>
    <col min="11521" max="11521" width="9" style="1" customWidth="1"/>
    <col min="11522" max="11522" width="34.625" style="1" customWidth="1"/>
    <col min="11523" max="11523" width="113" style="1" customWidth="1"/>
    <col min="11524" max="11776" width="9" style="1"/>
    <col min="11777" max="11777" width="9" style="1" customWidth="1"/>
    <col min="11778" max="11778" width="34.625" style="1" customWidth="1"/>
    <col min="11779" max="11779" width="113" style="1" customWidth="1"/>
    <col min="11780" max="12032" width="9" style="1"/>
    <col min="12033" max="12033" width="9" style="1" customWidth="1"/>
    <col min="12034" max="12034" width="34.625" style="1" customWidth="1"/>
    <col min="12035" max="12035" width="113" style="1" customWidth="1"/>
    <col min="12036" max="12288" width="9" style="1"/>
    <col min="12289" max="12289" width="9" style="1" customWidth="1"/>
    <col min="12290" max="12290" width="34.625" style="1" customWidth="1"/>
    <col min="12291" max="12291" width="113" style="1" customWidth="1"/>
    <col min="12292" max="12544" width="9" style="1"/>
    <col min="12545" max="12545" width="9" style="1" customWidth="1"/>
    <col min="12546" max="12546" width="34.625" style="1" customWidth="1"/>
    <col min="12547" max="12547" width="113" style="1" customWidth="1"/>
    <col min="12548" max="12800" width="9" style="1"/>
    <col min="12801" max="12801" width="9" style="1" customWidth="1"/>
    <col min="12802" max="12802" width="34.625" style="1" customWidth="1"/>
    <col min="12803" max="12803" width="113" style="1" customWidth="1"/>
    <col min="12804" max="13056" width="9" style="1"/>
    <col min="13057" max="13057" width="9" style="1" customWidth="1"/>
    <col min="13058" max="13058" width="34.625" style="1" customWidth="1"/>
    <col min="13059" max="13059" width="113" style="1" customWidth="1"/>
    <col min="13060" max="13312" width="9" style="1"/>
    <col min="13313" max="13313" width="9" style="1" customWidth="1"/>
    <col min="13314" max="13314" width="34.625" style="1" customWidth="1"/>
    <col min="13315" max="13315" width="113" style="1" customWidth="1"/>
    <col min="13316" max="13568" width="9" style="1"/>
    <col min="13569" max="13569" width="9" style="1" customWidth="1"/>
    <col min="13570" max="13570" width="34.625" style="1" customWidth="1"/>
    <col min="13571" max="13571" width="113" style="1" customWidth="1"/>
    <col min="13572" max="13824" width="9" style="1"/>
    <col min="13825" max="13825" width="9" style="1" customWidth="1"/>
    <col min="13826" max="13826" width="34.625" style="1" customWidth="1"/>
    <col min="13827" max="13827" width="113" style="1" customWidth="1"/>
    <col min="13828" max="14080" width="9" style="1"/>
    <col min="14081" max="14081" width="9" style="1" customWidth="1"/>
    <col min="14082" max="14082" width="34.625" style="1" customWidth="1"/>
    <col min="14083" max="14083" width="113" style="1" customWidth="1"/>
    <col min="14084" max="14336" width="9" style="1"/>
    <col min="14337" max="14337" width="9" style="1" customWidth="1"/>
    <col min="14338" max="14338" width="34.625" style="1" customWidth="1"/>
    <col min="14339" max="14339" width="113" style="1" customWidth="1"/>
    <col min="14340" max="14592" width="9" style="1"/>
    <col min="14593" max="14593" width="9" style="1" customWidth="1"/>
    <col min="14594" max="14594" width="34.625" style="1" customWidth="1"/>
    <col min="14595" max="14595" width="113" style="1" customWidth="1"/>
    <col min="14596" max="14848" width="9" style="1"/>
    <col min="14849" max="14849" width="9" style="1" customWidth="1"/>
    <col min="14850" max="14850" width="34.625" style="1" customWidth="1"/>
    <col min="14851" max="14851" width="113" style="1" customWidth="1"/>
    <col min="14852" max="15104" width="9" style="1"/>
    <col min="15105" max="15105" width="9" style="1" customWidth="1"/>
    <col min="15106" max="15106" width="34.625" style="1" customWidth="1"/>
    <col min="15107" max="15107" width="113" style="1" customWidth="1"/>
    <col min="15108" max="15360" width="9" style="1"/>
    <col min="15361" max="15361" width="9" style="1" customWidth="1"/>
    <col min="15362" max="15362" width="34.625" style="1" customWidth="1"/>
    <col min="15363" max="15363" width="113" style="1" customWidth="1"/>
    <col min="15364" max="15616" width="9" style="1"/>
    <col min="15617" max="15617" width="9" style="1" customWidth="1"/>
    <col min="15618" max="15618" width="34.625" style="1" customWidth="1"/>
    <col min="15619" max="15619" width="113" style="1" customWidth="1"/>
    <col min="15620" max="15872" width="9" style="1"/>
    <col min="15873" max="15873" width="9" style="1" customWidth="1"/>
    <col min="15874" max="15874" width="34.625" style="1" customWidth="1"/>
    <col min="15875" max="15875" width="113" style="1" customWidth="1"/>
    <col min="15876" max="16128" width="9" style="1"/>
    <col min="16129" max="16129" width="9" style="1" customWidth="1"/>
    <col min="16130" max="16130" width="34.625" style="1" customWidth="1"/>
    <col min="16131" max="16131" width="113" style="1" customWidth="1"/>
    <col min="16132" max="16384" width="9" style="1"/>
  </cols>
  <sheetData>
    <row r="1" spans="2:3" ht="58.5" customHeight="1" x14ac:dyDescent="0.2"/>
    <row r="2" spans="2:3" ht="25.5" customHeight="1" x14ac:dyDescent="0.2">
      <c r="B2" s="2" t="s">
        <v>55</v>
      </c>
      <c r="C2" s="3"/>
    </row>
    <row r="3" spans="2:3" ht="17.25" customHeight="1" x14ac:dyDescent="0.2">
      <c r="B3" s="4" t="s">
        <v>57</v>
      </c>
      <c r="C3" s="5"/>
    </row>
    <row r="4" spans="2:3" ht="19.5" customHeight="1" x14ac:dyDescent="0.2">
      <c r="B4" s="5"/>
      <c r="C4" s="5"/>
    </row>
    <row r="5" spans="2:3" ht="14.25" x14ac:dyDescent="0.2">
      <c r="B5" s="6" t="s">
        <v>46</v>
      </c>
      <c r="C5" s="5"/>
    </row>
    <row r="6" spans="2:3" x14ac:dyDescent="0.2">
      <c r="B6" s="7"/>
      <c r="C6" s="5"/>
    </row>
    <row r="7" spans="2:3" x14ac:dyDescent="0.2">
      <c r="B7" s="27" t="s">
        <v>63</v>
      </c>
      <c r="C7" s="5"/>
    </row>
    <row r="8" spans="2:3" x14ac:dyDescent="0.2">
      <c r="B8" s="27" t="s">
        <v>42</v>
      </c>
      <c r="C8" s="5"/>
    </row>
    <row r="9" spans="2:3" x14ac:dyDescent="0.2">
      <c r="B9" s="27" t="s">
        <v>64</v>
      </c>
      <c r="C9" s="5"/>
    </row>
    <row r="10" spans="2:3" x14ac:dyDescent="0.2">
      <c r="B10" s="27" t="s">
        <v>65</v>
      </c>
      <c r="C10" s="5"/>
    </row>
    <row r="11" spans="2:3" x14ac:dyDescent="0.2">
      <c r="B11" s="27" t="s">
        <v>43</v>
      </c>
      <c r="C11" s="5"/>
    </row>
    <row r="12" spans="2:3" x14ac:dyDescent="0.2">
      <c r="B12" s="27" t="s">
        <v>66</v>
      </c>
      <c r="C12" s="5"/>
    </row>
    <row r="13" spans="2:3" x14ac:dyDescent="0.2">
      <c r="B13" s="5"/>
      <c r="C13" s="5"/>
    </row>
    <row r="14" spans="2:3" x14ac:dyDescent="0.2">
      <c r="B14" s="5"/>
      <c r="C14" s="5"/>
    </row>
    <row r="15" spans="2:3" ht="14.25" x14ac:dyDescent="0.2">
      <c r="B15" s="8" t="s">
        <v>47</v>
      </c>
      <c r="C15" s="9"/>
    </row>
    <row r="16" spans="2:3" ht="32.25" customHeight="1" x14ac:dyDescent="0.2">
      <c r="B16" s="10" t="s">
        <v>48</v>
      </c>
      <c r="C16" s="10" t="s">
        <v>49</v>
      </c>
    </row>
    <row r="17" spans="2:3" ht="69" customHeight="1" x14ac:dyDescent="0.2">
      <c r="B17" s="10" t="s">
        <v>50</v>
      </c>
      <c r="C17" s="11" t="s">
        <v>82</v>
      </c>
    </row>
    <row r="18" spans="2:3" ht="43.5" customHeight="1" x14ac:dyDescent="0.2">
      <c r="B18" s="10" t="s">
        <v>51</v>
      </c>
      <c r="C18" s="10" t="s">
        <v>52</v>
      </c>
    </row>
    <row r="19" spans="2:3" ht="42.75" customHeight="1" x14ac:dyDescent="0.25">
      <c r="B19" s="10" t="s">
        <v>23</v>
      </c>
      <c r="C19" s="10" t="s">
        <v>53</v>
      </c>
    </row>
    <row r="20" spans="2:3" ht="13.5" x14ac:dyDescent="0.3">
      <c r="B20" s="5"/>
      <c r="C20" s="5"/>
    </row>
    <row r="21" spans="2:3" ht="13.5" x14ac:dyDescent="0.3">
      <c r="B21" s="5"/>
      <c r="C21" s="5"/>
    </row>
    <row r="22" spans="2:3" ht="14.1" x14ac:dyDescent="0.3">
      <c r="B22" s="12"/>
      <c r="C22" s="5"/>
    </row>
    <row r="23" spans="2:3" ht="14.1" x14ac:dyDescent="0.3">
      <c r="B23" s="13" t="s">
        <v>54</v>
      </c>
      <c r="C23" s="14"/>
    </row>
    <row r="24" spans="2:3" ht="14.25" customHeight="1" x14ac:dyDescent="0.2">
      <c r="B24" s="15" t="s">
        <v>59</v>
      </c>
      <c r="C24" s="31"/>
    </row>
    <row r="25" spans="2:3" ht="15" customHeight="1" x14ac:dyDescent="0.2">
      <c r="B25" s="15" t="s">
        <v>67</v>
      </c>
      <c r="C25" s="31"/>
    </row>
    <row r="26" spans="2:3" ht="15" customHeight="1" x14ac:dyDescent="0.2">
      <c r="B26" s="15" t="s">
        <v>79</v>
      </c>
      <c r="C26" s="31"/>
    </row>
    <row r="27" spans="2:3" ht="15" customHeight="1" x14ac:dyDescent="0.2">
      <c r="B27" s="15" t="s">
        <v>56</v>
      </c>
      <c r="C27" s="16"/>
    </row>
    <row r="28" spans="2:3" ht="15" customHeight="1" x14ac:dyDescent="0.2">
      <c r="B28" s="15" t="s">
        <v>68</v>
      </c>
      <c r="C28" s="31"/>
    </row>
    <row r="29" spans="2:3" ht="14.25" customHeight="1" x14ac:dyDescent="0.2">
      <c r="B29" s="15" t="s">
        <v>58</v>
      </c>
      <c r="C29" s="16"/>
    </row>
    <row r="30" spans="2:3" ht="18" customHeight="1" x14ac:dyDescent="0.2">
      <c r="B30" s="83" t="s">
        <v>70</v>
      </c>
      <c r="C30" s="84"/>
    </row>
  </sheetData>
  <mergeCells count="1">
    <mergeCell ref="B30:C30"/>
  </mergeCells>
  <hyperlinks>
    <hyperlink ref="B7" location="'Summary - Grants by benefit'!A1" display="Summary - Grants by benefit"/>
    <hyperlink ref="B8" location="'Grants by region'!A1" display="Grants by Work and Income Region"/>
    <hyperlink ref="B9" location="'Timeseries - Grants'!A1" display="Timeseries - Grants"/>
    <hyperlink ref="B10" location="'Summary - Cancels by benefit'!A1" display="Summary - Cancels by benefit"/>
    <hyperlink ref="B11" location="'Cancels by region'!A1" display="Cancels by Work and Income Region"/>
    <hyperlink ref="B12" location="'Timeseries - Cancels'!A1" display="Timeseries - Cancels"/>
  </hyperlinks>
  <pageMargins left="0.70866141732283472" right="0.70866141732283472" top="0.74803149606299213" bottom="0.74803149606299213" header="0.31496062992125984" footer="0.31496062992125984"/>
  <pageSetup paperSize="9" scale="75" orientation="landscape" r:id="rId1"/>
  <headerFooter>
    <oddFooter>&amp;F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L21"/>
  <sheetViews>
    <sheetView zoomScaleNormal="100" workbookViewId="0">
      <selection activeCell="B1" sqref="B1"/>
    </sheetView>
  </sheetViews>
  <sheetFormatPr defaultColWidth="9" defaultRowHeight="14.25" x14ac:dyDescent="0.2"/>
  <cols>
    <col min="1" max="1" width="9" style="12"/>
    <col min="2" max="2" width="19.75" style="12" customWidth="1"/>
    <col min="3" max="16384" width="9" style="12"/>
  </cols>
  <sheetData>
    <row r="1" spans="2:12" ht="15" customHeight="1" x14ac:dyDescent="0.2">
      <c r="B1" s="33" t="s">
        <v>45</v>
      </c>
    </row>
    <row r="2" spans="2:12" x14ac:dyDescent="0.2">
      <c r="B2" s="5"/>
    </row>
    <row r="3" spans="2:12" x14ac:dyDescent="0.2">
      <c r="B3" s="42" t="s">
        <v>60</v>
      </c>
    </row>
    <row r="5" spans="2:12" ht="41.25" customHeight="1" x14ac:dyDescent="0.2">
      <c r="B5" s="18"/>
      <c r="C5" s="87" t="s">
        <v>0</v>
      </c>
      <c r="D5" s="86"/>
      <c r="E5" s="87" t="s">
        <v>1</v>
      </c>
      <c r="F5" s="86"/>
      <c r="G5" s="87" t="s">
        <v>2</v>
      </c>
      <c r="H5" s="86"/>
      <c r="I5" s="87" t="s">
        <v>3</v>
      </c>
      <c r="J5" s="86"/>
      <c r="K5" s="85" t="s">
        <v>4</v>
      </c>
      <c r="L5" s="86"/>
    </row>
    <row r="6" spans="2:12" x14ac:dyDescent="0.2">
      <c r="B6" s="18"/>
      <c r="C6" s="17" t="s">
        <v>5</v>
      </c>
      <c r="D6" s="17" t="s">
        <v>6</v>
      </c>
      <c r="E6" s="17" t="s">
        <v>7</v>
      </c>
      <c r="F6" s="17" t="s">
        <v>6</v>
      </c>
      <c r="G6" s="17" t="s">
        <v>5</v>
      </c>
      <c r="H6" s="17" t="s">
        <v>6</v>
      </c>
      <c r="I6" s="17" t="s">
        <v>7</v>
      </c>
      <c r="J6" s="17" t="s">
        <v>6</v>
      </c>
      <c r="K6" s="17" t="s">
        <v>7</v>
      </c>
      <c r="L6" s="17" t="s">
        <v>6</v>
      </c>
    </row>
    <row r="7" spans="2:12" x14ac:dyDescent="0.2">
      <c r="B7" s="18" t="s">
        <v>18</v>
      </c>
      <c r="C7" s="43"/>
      <c r="D7" s="44"/>
      <c r="E7" s="43"/>
      <c r="F7" s="44"/>
      <c r="G7" s="43"/>
      <c r="H7" s="44"/>
      <c r="I7" s="43"/>
      <c r="J7" s="44"/>
      <c r="K7" s="43"/>
      <c r="L7" s="45"/>
    </row>
    <row r="8" spans="2:12" x14ac:dyDescent="0.2">
      <c r="B8" s="20" t="s">
        <v>8</v>
      </c>
      <c r="C8" s="46">
        <v>17440</v>
      </c>
      <c r="D8" s="47">
        <f>C8/$C$21*100</f>
        <v>59.894223504361563</v>
      </c>
      <c r="E8" s="46">
        <v>701</v>
      </c>
      <c r="F8" s="47">
        <f>E8/$E$21*100</f>
        <v>11.634854771784232</v>
      </c>
      <c r="G8" s="46">
        <v>1482</v>
      </c>
      <c r="H8" s="47">
        <f>G8/$G$21*100</f>
        <v>45.811437403400305</v>
      </c>
      <c r="I8" s="46">
        <v>1457</v>
      </c>
      <c r="J8" s="47">
        <f>I8/$I$21*100</f>
        <v>54.548858105578432</v>
      </c>
      <c r="K8" s="57">
        <v>21080</v>
      </c>
      <c r="L8" s="55">
        <f>K8/$K$21*100</f>
        <v>51.353260737167773</v>
      </c>
    </row>
    <row r="9" spans="2:12" x14ac:dyDescent="0.2">
      <c r="B9" s="20" t="s">
        <v>9</v>
      </c>
      <c r="C9" s="46">
        <v>11678</v>
      </c>
      <c r="D9" s="47">
        <f>C9/$C$21*100</f>
        <v>40.105776495638437</v>
      </c>
      <c r="E9" s="46">
        <v>5324</v>
      </c>
      <c r="F9" s="47">
        <f t="shared" ref="F9:F21" si="0">E9/$E$21*100</f>
        <v>88.365145228215766</v>
      </c>
      <c r="G9" s="46">
        <v>1753</v>
      </c>
      <c r="H9" s="47">
        <f t="shared" ref="H9:H21" si="1">G9/$G$21*100</f>
        <v>54.188562596599688</v>
      </c>
      <c r="I9" s="46">
        <v>1214</v>
      </c>
      <c r="J9" s="47">
        <f t="shared" ref="J9:J21" si="2">I9/$I$21*100</f>
        <v>45.451141894421568</v>
      </c>
      <c r="K9" s="57">
        <v>19969</v>
      </c>
      <c r="L9" s="55">
        <f t="shared" ref="L9:L21" si="3">K9/$K$21*100</f>
        <v>48.64673926283222</v>
      </c>
    </row>
    <row r="10" spans="2:12" x14ac:dyDescent="0.2">
      <c r="B10" s="19" t="s">
        <v>21</v>
      </c>
      <c r="C10" s="48"/>
      <c r="D10" s="49"/>
      <c r="E10" s="48"/>
      <c r="F10" s="47"/>
      <c r="G10" s="48"/>
      <c r="H10" s="47"/>
      <c r="I10" s="48"/>
      <c r="J10" s="47"/>
      <c r="K10" s="80"/>
      <c r="L10" s="55"/>
    </row>
    <row r="11" spans="2:12" x14ac:dyDescent="0.2">
      <c r="B11" s="20" t="s">
        <v>11</v>
      </c>
      <c r="C11" s="46">
        <v>11148</v>
      </c>
      <c r="D11" s="49">
        <f>C11/$C$21*100</f>
        <v>38.285596538223778</v>
      </c>
      <c r="E11" s="46">
        <v>2116</v>
      </c>
      <c r="F11" s="47">
        <f t="shared" si="0"/>
        <v>35.120331950207465</v>
      </c>
      <c r="G11" s="46">
        <v>1381</v>
      </c>
      <c r="H11" s="47">
        <f t="shared" si="1"/>
        <v>42.689335394126736</v>
      </c>
      <c r="I11" s="46">
        <v>689</v>
      </c>
      <c r="J11" s="47">
        <f t="shared" si="2"/>
        <v>25.795582178959194</v>
      </c>
      <c r="K11" s="57">
        <v>15334</v>
      </c>
      <c r="L11" s="55">
        <f t="shared" si="3"/>
        <v>37.355355794294624</v>
      </c>
    </row>
    <row r="12" spans="2:12" x14ac:dyDescent="0.2">
      <c r="B12" s="20" t="s">
        <v>83</v>
      </c>
      <c r="C12" s="46">
        <v>10808</v>
      </c>
      <c r="D12" s="49">
        <f t="shared" ref="D12:D21" si="4">C12/$C$21*100</f>
        <v>37.117933924033238</v>
      </c>
      <c r="E12" s="46">
        <v>2681</v>
      </c>
      <c r="F12" s="47">
        <f t="shared" si="0"/>
        <v>44.497925311203318</v>
      </c>
      <c r="G12" s="46">
        <v>981</v>
      </c>
      <c r="H12" s="47">
        <f t="shared" si="1"/>
        <v>30.324574961360124</v>
      </c>
      <c r="I12" s="46">
        <v>1307</v>
      </c>
      <c r="J12" s="47">
        <f t="shared" si="2"/>
        <v>48.932983901160618</v>
      </c>
      <c r="K12" s="57">
        <v>15777</v>
      </c>
      <c r="L12" s="55">
        <f t="shared" si="3"/>
        <v>38.434553825915366</v>
      </c>
    </row>
    <row r="13" spans="2:12" x14ac:dyDescent="0.2">
      <c r="B13" s="20" t="s">
        <v>10</v>
      </c>
      <c r="C13" s="46">
        <v>2367</v>
      </c>
      <c r="D13" s="49">
        <f t="shared" si="4"/>
        <v>8.1289923758499896</v>
      </c>
      <c r="E13" s="46">
        <v>517</v>
      </c>
      <c r="F13" s="47">
        <f t="shared" si="0"/>
        <v>8.5809128630705391</v>
      </c>
      <c r="G13" s="46">
        <v>318</v>
      </c>
      <c r="H13" s="47">
        <f t="shared" si="1"/>
        <v>9.8299845440494593</v>
      </c>
      <c r="I13" s="46">
        <v>231</v>
      </c>
      <c r="J13" s="47">
        <f t="shared" si="2"/>
        <v>8.6484462748034439</v>
      </c>
      <c r="K13" s="57">
        <v>3433</v>
      </c>
      <c r="L13" s="55">
        <f t="shared" si="3"/>
        <v>8.3631757168262322</v>
      </c>
    </row>
    <row r="14" spans="2:12" x14ac:dyDescent="0.2">
      <c r="B14" s="20" t="s">
        <v>19</v>
      </c>
      <c r="C14" s="46">
        <v>3973</v>
      </c>
      <c r="D14" s="49">
        <f t="shared" si="4"/>
        <v>13.644481076997048</v>
      </c>
      <c r="E14" s="46">
        <v>613</v>
      </c>
      <c r="F14" s="47">
        <f t="shared" si="0"/>
        <v>10.174273858921163</v>
      </c>
      <c r="G14" s="46">
        <v>444</v>
      </c>
      <c r="H14" s="47">
        <f t="shared" si="1"/>
        <v>13.724884080370941</v>
      </c>
      <c r="I14" s="46">
        <v>402</v>
      </c>
      <c r="J14" s="47">
        <f t="shared" si="2"/>
        <v>15.050542867839761</v>
      </c>
      <c r="K14" s="57">
        <v>5432</v>
      </c>
      <c r="L14" s="55">
        <f t="shared" si="3"/>
        <v>13.232965480279665</v>
      </c>
    </row>
    <row r="15" spans="2:12" x14ac:dyDescent="0.2">
      <c r="B15" s="20" t="s">
        <v>20</v>
      </c>
      <c r="C15" s="46">
        <v>822</v>
      </c>
      <c r="D15" s="49">
        <f t="shared" si="4"/>
        <v>2.8229960848959408</v>
      </c>
      <c r="E15" s="46">
        <v>98</v>
      </c>
      <c r="F15" s="47">
        <f t="shared" si="0"/>
        <v>1.6265560165975104</v>
      </c>
      <c r="G15" s="46">
        <v>111</v>
      </c>
      <c r="H15" s="47">
        <f t="shared" si="1"/>
        <v>3.4312210200927353</v>
      </c>
      <c r="I15" s="46">
        <v>42</v>
      </c>
      <c r="J15" s="47">
        <f t="shared" si="2"/>
        <v>1.5724447772369901</v>
      </c>
      <c r="K15" s="57">
        <v>1073</v>
      </c>
      <c r="L15" s="55">
        <f t="shared" si="3"/>
        <v>2.6139491826841095</v>
      </c>
    </row>
    <row r="16" spans="2:12" x14ac:dyDescent="0.2">
      <c r="B16" s="19" t="s">
        <v>22</v>
      </c>
      <c r="C16" s="48"/>
      <c r="D16" s="49"/>
      <c r="E16" s="48"/>
      <c r="F16" s="47"/>
      <c r="G16" s="48"/>
      <c r="H16" s="47"/>
      <c r="I16" s="48"/>
      <c r="J16" s="47"/>
      <c r="K16" s="80"/>
      <c r="L16" s="55"/>
    </row>
    <row r="17" spans="2:12" x14ac:dyDescent="0.2">
      <c r="B17" s="20" t="s">
        <v>12</v>
      </c>
      <c r="C17" s="50">
        <v>9745</v>
      </c>
      <c r="D17" s="49">
        <f t="shared" si="4"/>
        <v>33.467271103784604</v>
      </c>
      <c r="E17" s="50">
        <v>1710</v>
      </c>
      <c r="F17" s="47">
        <f t="shared" si="0"/>
        <v>28.38174273858921</v>
      </c>
      <c r="G17" s="50">
        <v>326</v>
      </c>
      <c r="H17" s="47">
        <f t="shared" si="1"/>
        <v>10.077279752704792</v>
      </c>
      <c r="I17" s="51">
        <v>827</v>
      </c>
      <c r="J17" s="47">
        <f t="shared" si="2"/>
        <v>30.962186447023587</v>
      </c>
      <c r="K17" s="52">
        <v>12608</v>
      </c>
      <c r="L17" s="55">
        <f t="shared" si="3"/>
        <v>30.714511924772829</v>
      </c>
    </row>
    <row r="18" spans="2:12" x14ac:dyDescent="0.2">
      <c r="B18" s="20" t="s">
        <v>13</v>
      </c>
      <c r="C18" s="50">
        <v>8877</v>
      </c>
      <c r="D18" s="49">
        <f t="shared" si="4"/>
        <v>30.486297135792295</v>
      </c>
      <c r="E18" s="50">
        <v>3187</v>
      </c>
      <c r="F18" s="47">
        <f t="shared" si="0"/>
        <v>52.896265560165979</v>
      </c>
      <c r="G18" s="51">
        <v>587</v>
      </c>
      <c r="H18" s="47">
        <f t="shared" si="1"/>
        <v>18.145285935085006</v>
      </c>
      <c r="I18" s="50">
        <v>864</v>
      </c>
      <c r="J18" s="47">
        <f t="shared" si="2"/>
        <v>32.347435417446654</v>
      </c>
      <c r="K18" s="52">
        <v>13515</v>
      </c>
      <c r="L18" s="55">
        <f t="shared" si="3"/>
        <v>32.924066359716434</v>
      </c>
    </row>
    <row r="19" spans="2:12" x14ac:dyDescent="0.2">
      <c r="B19" s="20" t="s">
        <v>14</v>
      </c>
      <c r="C19" s="50">
        <v>7142</v>
      </c>
      <c r="D19" s="49">
        <f t="shared" si="4"/>
        <v>24.527783501614124</v>
      </c>
      <c r="E19" s="50">
        <v>1074</v>
      </c>
      <c r="F19" s="47">
        <f t="shared" si="0"/>
        <v>17.825726141078839</v>
      </c>
      <c r="G19" s="50">
        <v>1124</v>
      </c>
      <c r="H19" s="47">
        <f t="shared" si="1"/>
        <v>34.744976816074193</v>
      </c>
      <c r="I19" s="50">
        <v>718</v>
      </c>
      <c r="J19" s="47">
        <f t="shared" si="2"/>
        <v>26.881317858479971</v>
      </c>
      <c r="K19" s="52">
        <v>10058</v>
      </c>
      <c r="L19" s="55">
        <f t="shared" si="3"/>
        <v>24.502423932373503</v>
      </c>
    </row>
    <row r="20" spans="2:12" x14ac:dyDescent="0.2">
      <c r="B20" s="20" t="s">
        <v>15</v>
      </c>
      <c r="C20" s="50">
        <v>3354</v>
      </c>
      <c r="D20" s="49">
        <f t="shared" si="4"/>
        <v>11.518648258808986</v>
      </c>
      <c r="E20" s="50">
        <v>54</v>
      </c>
      <c r="F20" s="47">
        <f t="shared" si="0"/>
        <v>0.89626556016597514</v>
      </c>
      <c r="G20" s="50">
        <v>1198</v>
      </c>
      <c r="H20" s="47">
        <f t="shared" si="1"/>
        <v>37.032457496136011</v>
      </c>
      <c r="I20" s="50">
        <v>262</v>
      </c>
      <c r="J20" s="47">
        <f t="shared" si="2"/>
        <v>9.8090602770497934</v>
      </c>
      <c r="K20" s="52">
        <v>4868</v>
      </c>
      <c r="L20" s="55">
        <f t="shared" si="3"/>
        <v>11.858997783137227</v>
      </c>
    </row>
    <row r="21" spans="2:12" x14ac:dyDescent="0.2">
      <c r="B21" s="19" t="s">
        <v>4</v>
      </c>
      <c r="C21" s="52">
        <v>29118</v>
      </c>
      <c r="D21" s="53">
        <f t="shared" si="4"/>
        <v>100</v>
      </c>
      <c r="E21" s="54">
        <v>6025</v>
      </c>
      <c r="F21" s="55">
        <f t="shared" si="0"/>
        <v>100</v>
      </c>
      <c r="G21" s="52">
        <v>3235</v>
      </c>
      <c r="H21" s="55">
        <f t="shared" si="1"/>
        <v>100</v>
      </c>
      <c r="I21" s="52">
        <v>2671</v>
      </c>
      <c r="J21" s="55">
        <f t="shared" si="2"/>
        <v>100</v>
      </c>
      <c r="K21" s="52">
        <v>41049</v>
      </c>
      <c r="L21" s="55">
        <f t="shared" si="3"/>
        <v>100</v>
      </c>
    </row>
  </sheetData>
  <mergeCells count="5">
    <mergeCell ref="K5:L5"/>
    <mergeCell ref="C5:D5"/>
    <mergeCell ref="E5:F5"/>
    <mergeCell ref="G5:H5"/>
    <mergeCell ref="I5:J5"/>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J16"/>
  <sheetViews>
    <sheetView zoomScaleNormal="100" workbookViewId="0">
      <selection activeCell="B1" sqref="B1"/>
    </sheetView>
  </sheetViews>
  <sheetFormatPr defaultColWidth="9" defaultRowHeight="14.25" x14ac:dyDescent="0.2"/>
  <cols>
    <col min="1" max="1" width="9" style="12"/>
    <col min="2" max="2" width="24.625" style="12" customWidth="1"/>
    <col min="3" max="16384" width="9" style="12"/>
  </cols>
  <sheetData>
    <row r="1" spans="2:10" ht="15" x14ac:dyDescent="0.2">
      <c r="B1" s="33" t="s">
        <v>42</v>
      </c>
    </row>
    <row r="3" spans="2:10" x14ac:dyDescent="0.2">
      <c r="B3" s="18" t="s">
        <v>69</v>
      </c>
      <c r="C3" s="21">
        <v>41518</v>
      </c>
      <c r="D3" s="22">
        <v>41609</v>
      </c>
      <c r="E3" s="22">
        <v>41699</v>
      </c>
      <c r="F3" s="23">
        <v>41791</v>
      </c>
      <c r="G3" s="24">
        <v>41883</v>
      </c>
      <c r="H3" s="29" t="s">
        <v>16</v>
      </c>
      <c r="I3" s="30">
        <v>42064</v>
      </c>
      <c r="J3" s="30">
        <v>42156</v>
      </c>
    </row>
    <row r="4" spans="2:10" x14ac:dyDescent="0.2">
      <c r="B4" s="9" t="s">
        <v>24</v>
      </c>
      <c r="C4" s="56">
        <v>16770</v>
      </c>
      <c r="D4" s="56">
        <v>14017</v>
      </c>
      <c r="E4" s="56">
        <v>12982</v>
      </c>
      <c r="F4" s="56">
        <v>12447</v>
      </c>
      <c r="G4" s="56">
        <v>13600</v>
      </c>
      <c r="H4" s="56">
        <v>13608</v>
      </c>
      <c r="I4" s="56">
        <v>12308</v>
      </c>
      <c r="J4" s="56">
        <v>11581</v>
      </c>
    </row>
    <row r="5" spans="2:10" x14ac:dyDescent="0.2">
      <c r="B5" s="9" t="s">
        <v>25</v>
      </c>
      <c r="C5" s="46">
        <v>5729</v>
      </c>
      <c r="D5" s="46">
        <v>5396</v>
      </c>
      <c r="E5" s="46">
        <v>4570</v>
      </c>
      <c r="F5" s="46">
        <v>4460</v>
      </c>
      <c r="G5" s="46">
        <v>5268</v>
      </c>
      <c r="H5" s="46">
        <v>5293</v>
      </c>
      <c r="I5" s="46">
        <v>4644</v>
      </c>
      <c r="J5" s="46">
        <v>4259</v>
      </c>
    </row>
    <row r="6" spans="2:10" x14ac:dyDescent="0.2">
      <c r="B6" s="9" t="s">
        <v>26</v>
      </c>
      <c r="C6" s="46">
        <v>4125</v>
      </c>
      <c r="D6" s="46">
        <v>3208</v>
      </c>
      <c r="E6" s="46">
        <v>2962</v>
      </c>
      <c r="F6" s="46">
        <v>2956</v>
      </c>
      <c r="G6" s="46">
        <v>2914</v>
      </c>
      <c r="H6" s="46">
        <v>2920</v>
      </c>
      <c r="I6" s="46">
        <v>2604</v>
      </c>
      <c r="J6" s="46">
        <v>2887</v>
      </c>
    </row>
    <row r="7" spans="2:10" x14ac:dyDescent="0.2">
      <c r="B7" s="9" t="s">
        <v>27</v>
      </c>
      <c r="C7" s="46">
        <v>3354</v>
      </c>
      <c r="D7" s="46">
        <v>3015</v>
      </c>
      <c r="E7" s="46">
        <v>2515</v>
      </c>
      <c r="F7" s="46">
        <v>2914</v>
      </c>
      <c r="G7" s="46">
        <v>3062</v>
      </c>
      <c r="H7" s="46">
        <v>2773</v>
      </c>
      <c r="I7" s="46">
        <v>2408</v>
      </c>
      <c r="J7" s="46">
        <v>2595</v>
      </c>
    </row>
    <row r="8" spans="2:10" x14ac:dyDescent="0.2">
      <c r="B8" s="9" t="s">
        <v>28</v>
      </c>
      <c r="C8" s="46">
        <v>4170</v>
      </c>
      <c r="D8" s="46">
        <v>3196</v>
      </c>
      <c r="E8" s="46">
        <v>2585</v>
      </c>
      <c r="F8" s="46">
        <v>3389</v>
      </c>
      <c r="G8" s="46">
        <v>3690</v>
      </c>
      <c r="H8" s="46">
        <v>3111</v>
      </c>
      <c r="I8" s="46">
        <v>2514</v>
      </c>
      <c r="J8" s="46">
        <v>3130</v>
      </c>
    </row>
    <row r="9" spans="2:10" x14ac:dyDescent="0.2">
      <c r="B9" s="9" t="s">
        <v>29</v>
      </c>
      <c r="C9" s="46">
        <v>2238</v>
      </c>
      <c r="D9" s="46">
        <v>1777</v>
      </c>
      <c r="E9" s="46">
        <v>1411</v>
      </c>
      <c r="F9" s="46">
        <v>1713</v>
      </c>
      <c r="G9" s="46">
        <v>1909</v>
      </c>
      <c r="H9" s="46">
        <v>1699</v>
      </c>
      <c r="I9" s="46">
        <v>1484</v>
      </c>
      <c r="J9" s="46">
        <v>1677</v>
      </c>
    </row>
    <row r="10" spans="2:10" x14ac:dyDescent="0.2">
      <c r="B10" s="9" t="s">
        <v>30</v>
      </c>
      <c r="C10" s="46">
        <v>3008</v>
      </c>
      <c r="D10" s="46">
        <v>2453</v>
      </c>
      <c r="E10" s="46">
        <v>2112</v>
      </c>
      <c r="F10" s="46">
        <v>2106</v>
      </c>
      <c r="G10" s="46">
        <v>2471</v>
      </c>
      <c r="H10" s="46">
        <v>2366</v>
      </c>
      <c r="I10" s="46">
        <v>2225</v>
      </c>
      <c r="J10" s="46">
        <v>2074</v>
      </c>
    </row>
    <row r="11" spans="2:10" x14ac:dyDescent="0.2">
      <c r="B11" s="9" t="s">
        <v>31</v>
      </c>
      <c r="C11" s="46">
        <v>4602</v>
      </c>
      <c r="D11" s="46">
        <v>2993</v>
      </c>
      <c r="E11" s="46">
        <v>2366</v>
      </c>
      <c r="F11" s="46">
        <v>3246</v>
      </c>
      <c r="G11" s="46">
        <v>3793</v>
      </c>
      <c r="H11" s="46">
        <v>3203</v>
      </c>
      <c r="I11" s="46">
        <v>2370</v>
      </c>
      <c r="J11" s="46">
        <v>3297</v>
      </c>
    </row>
    <row r="12" spans="2:10" x14ac:dyDescent="0.2">
      <c r="B12" s="9" t="s">
        <v>32</v>
      </c>
      <c r="C12" s="46">
        <v>2662</v>
      </c>
      <c r="D12" s="46">
        <v>2395</v>
      </c>
      <c r="E12" s="46">
        <v>1882</v>
      </c>
      <c r="F12" s="46">
        <v>2279</v>
      </c>
      <c r="G12" s="46">
        <v>2160</v>
      </c>
      <c r="H12" s="46">
        <v>2236</v>
      </c>
      <c r="I12" s="46">
        <v>1801</v>
      </c>
      <c r="J12" s="46">
        <v>2024</v>
      </c>
    </row>
    <row r="13" spans="2:10" x14ac:dyDescent="0.2">
      <c r="B13" s="9" t="s">
        <v>33</v>
      </c>
      <c r="C13" s="46">
        <v>4473</v>
      </c>
      <c r="D13" s="46">
        <v>4296</v>
      </c>
      <c r="E13" s="46">
        <v>3623</v>
      </c>
      <c r="F13" s="46">
        <v>3569</v>
      </c>
      <c r="G13" s="46">
        <v>4138</v>
      </c>
      <c r="H13" s="46">
        <v>4034</v>
      </c>
      <c r="I13" s="46">
        <v>3594</v>
      </c>
      <c r="J13" s="46">
        <v>3432</v>
      </c>
    </row>
    <row r="14" spans="2:10" x14ac:dyDescent="0.2">
      <c r="B14" s="9" t="s">
        <v>34</v>
      </c>
      <c r="C14" s="46">
        <v>4290</v>
      </c>
      <c r="D14" s="46">
        <v>3578</v>
      </c>
      <c r="E14" s="46">
        <v>3120</v>
      </c>
      <c r="F14" s="46">
        <v>3393</v>
      </c>
      <c r="G14" s="46">
        <v>3515</v>
      </c>
      <c r="H14" s="46">
        <v>3656</v>
      </c>
      <c r="I14" s="46">
        <v>3330</v>
      </c>
      <c r="J14" s="46">
        <v>3012</v>
      </c>
    </row>
    <row r="15" spans="2:10" x14ac:dyDescent="0.2">
      <c r="B15" s="9" t="s">
        <v>3</v>
      </c>
      <c r="C15" s="46">
        <v>1643</v>
      </c>
      <c r="D15" s="46">
        <v>17835</v>
      </c>
      <c r="E15" s="46">
        <v>5361</v>
      </c>
      <c r="F15" s="46">
        <v>1376</v>
      </c>
      <c r="G15" s="46">
        <v>1046</v>
      </c>
      <c r="H15" s="46">
        <v>16087</v>
      </c>
      <c r="I15" s="46">
        <v>3412</v>
      </c>
      <c r="J15" s="46">
        <v>1081</v>
      </c>
    </row>
    <row r="16" spans="2:10" x14ac:dyDescent="0.2">
      <c r="B16" s="18" t="s">
        <v>4</v>
      </c>
      <c r="C16" s="57">
        <v>57064</v>
      </c>
      <c r="D16" s="57">
        <v>64159</v>
      </c>
      <c r="E16" s="57">
        <v>45489</v>
      </c>
      <c r="F16" s="57">
        <v>43848</v>
      </c>
      <c r="G16" s="57">
        <v>47566</v>
      </c>
      <c r="H16" s="57">
        <v>60986</v>
      </c>
      <c r="I16" s="57">
        <v>42694</v>
      </c>
      <c r="J16" s="57">
        <v>41049</v>
      </c>
    </row>
  </sheetData>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J8"/>
  <sheetViews>
    <sheetView zoomScaleNormal="100" workbookViewId="0">
      <selection activeCell="B1" sqref="B1"/>
    </sheetView>
  </sheetViews>
  <sheetFormatPr defaultColWidth="9" defaultRowHeight="14.25" x14ac:dyDescent="0.2"/>
  <cols>
    <col min="1" max="1" width="9" style="12"/>
    <col min="2" max="2" width="32.375" style="12" customWidth="1"/>
    <col min="3" max="11" width="9" style="12"/>
    <col min="12" max="12" width="9.125" style="12" customWidth="1"/>
    <col min="13" max="16384" width="9" style="12"/>
  </cols>
  <sheetData>
    <row r="1" spans="2:10" ht="15" x14ac:dyDescent="0.2">
      <c r="B1" s="33" t="s">
        <v>44</v>
      </c>
    </row>
    <row r="3" spans="2:10" x14ac:dyDescent="0.2">
      <c r="B3" s="18" t="s">
        <v>41</v>
      </c>
      <c r="C3" s="21">
        <v>41518</v>
      </c>
      <c r="D3" s="22">
        <v>41609</v>
      </c>
      <c r="E3" s="22">
        <v>41699</v>
      </c>
      <c r="F3" s="23">
        <v>41791</v>
      </c>
      <c r="G3" s="24">
        <v>41883</v>
      </c>
      <c r="H3" s="25" t="s">
        <v>16</v>
      </c>
      <c r="I3" s="26">
        <v>42064</v>
      </c>
      <c r="J3" s="26">
        <v>42156</v>
      </c>
    </row>
    <row r="4" spans="2:10" x14ac:dyDescent="0.2">
      <c r="B4" s="9" t="s">
        <v>0</v>
      </c>
      <c r="C4" s="46">
        <v>28666</v>
      </c>
      <c r="D4" s="46">
        <v>33325</v>
      </c>
      <c r="E4" s="46">
        <v>29610</v>
      </c>
      <c r="F4" s="46">
        <v>30855</v>
      </c>
      <c r="G4" s="46">
        <v>34078</v>
      </c>
      <c r="H4" s="46">
        <v>32725</v>
      </c>
      <c r="I4" s="46">
        <v>28888</v>
      </c>
      <c r="J4" s="46">
        <v>29118</v>
      </c>
    </row>
    <row r="5" spans="2:10" x14ac:dyDescent="0.2">
      <c r="B5" s="20" t="s">
        <v>1</v>
      </c>
      <c r="C5" s="46">
        <v>5282</v>
      </c>
      <c r="D5" s="46">
        <v>6669</v>
      </c>
      <c r="E5" s="46">
        <v>6302</v>
      </c>
      <c r="F5" s="46">
        <v>6297</v>
      </c>
      <c r="G5" s="46">
        <v>6586</v>
      </c>
      <c r="H5" s="46">
        <v>6940</v>
      </c>
      <c r="I5" s="46">
        <v>6575</v>
      </c>
      <c r="J5" s="46">
        <v>6025</v>
      </c>
    </row>
    <row r="6" spans="2:10" x14ac:dyDescent="0.2">
      <c r="B6" s="20" t="s">
        <v>2</v>
      </c>
      <c r="C6" s="46">
        <v>6434</v>
      </c>
      <c r="D6" s="46">
        <v>4138</v>
      </c>
      <c r="E6" s="46">
        <v>3160</v>
      </c>
      <c r="F6" s="46">
        <v>3570</v>
      </c>
      <c r="G6" s="46">
        <v>3961</v>
      </c>
      <c r="H6" s="46">
        <v>3449</v>
      </c>
      <c r="I6" s="46">
        <v>3028</v>
      </c>
      <c r="J6" s="46">
        <v>3235</v>
      </c>
    </row>
    <row r="7" spans="2:10" x14ac:dyDescent="0.2">
      <c r="B7" s="20" t="s">
        <v>38</v>
      </c>
      <c r="C7" s="36">
        <v>16682</v>
      </c>
      <c r="D7" s="58">
        <v>20027</v>
      </c>
      <c r="E7" s="46">
        <v>6417</v>
      </c>
      <c r="F7" s="58">
        <v>3126</v>
      </c>
      <c r="G7" s="46">
        <v>2941</v>
      </c>
      <c r="H7" s="46">
        <v>17872</v>
      </c>
      <c r="I7" s="46">
        <v>4203</v>
      </c>
      <c r="J7" s="46">
        <v>2671</v>
      </c>
    </row>
    <row r="8" spans="2:10" x14ac:dyDescent="0.2">
      <c r="B8" s="19" t="s">
        <v>37</v>
      </c>
      <c r="C8" s="39">
        <v>57064</v>
      </c>
      <c r="D8" s="57">
        <v>64159</v>
      </c>
      <c r="E8" s="57">
        <v>45489</v>
      </c>
      <c r="F8" s="59">
        <v>43848</v>
      </c>
      <c r="G8" s="57">
        <v>47566</v>
      </c>
      <c r="H8" s="57">
        <v>60986</v>
      </c>
      <c r="I8" s="57">
        <v>42694</v>
      </c>
      <c r="J8" s="57">
        <v>41049</v>
      </c>
    </row>
  </sheetData>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T49"/>
  <sheetViews>
    <sheetView zoomScaleNormal="100" workbookViewId="0">
      <selection activeCell="B1" sqref="B1"/>
    </sheetView>
  </sheetViews>
  <sheetFormatPr defaultColWidth="9" defaultRowHeight="14.25" x14ac:dyDescent="0.2"/>
  <cols>
    <col min="1" max="1" width="9" style="12"/>
    <col min="2" max="2" width="32.375" style="12" customWidth="1"/>
    <col min="3" max="3" width="12" style="12" bestFit="1" customWidth="1"/>
    <col min="4" max="4" width="9.25" style="41" bestFit="1" customWidth="1"/>
    <col min="5" max="5" width="12" style="12" bestFit="1" customWidth="1"/>
    <col min="6" max="6" width="9.25" style="12" bestFit="1" customWidth="1"/>
    <col min="7" max="7" width="10.875" style="12" bestFit="1" customWidth="1"/>
    <col min="8" max="8" width="9.25" style="12" bestFit="1" customWidth="1"/>
    <col min="9" max="9" width="12" style="12" bestFit="1" customWidth="1"/>
    <col min="10" max="10" width="9.25" style="12" bestFit="1" customWidth="1"/>
    <col min="11" max="11" width="12" style="12" bestFit="1" customWidth="1"/>
    <col min="12" max="12" width="9.25" style="12" bestFit="1" customWidth="1"/>
    <col min="13" max="16384" width="9" style="12"/>
  </cols>
  <sheetData>
    <row r="1" spans="2:12" ht="15" customHeight="1" x14ac:dyDescent="0.2">
      <c r="B1" s="33" t="s">
        <v>35</v>
      </c>
    </row>
    <row r="3" spans="2:12" x14ac:dyDescent="0.2">
      <c r="B3" s="34" t="s">
        <v>60</v>
      </c>
    </row>
    <row r="5" spans="2:12" ht="40.5" customHeight="1" x14ac:dyDescent="0.2">
      <c r="B5" s="18"/>
      <c r="C5" s="87" t="s">
        <v>0</v>
      </c>
      <c r="D5" s="86"/>
      <c r="E5" s="87" t="s">
        <v>1</v>
      </c>
      <c r="F5" s="86"/>
      <c r="G5" s="87" t="s">
        <v>2</v>
      </c>
      <c r="H5" s="86"/>
      <c r="I5" s="87" t="s">
        <v>3</v>
      </c>
      <c r="J5" s="86"/>
      <c r="K5" s="85" t="s">
        <v>4</v>
      </c>
      <c r="L5" s="86"/>
    </row>
    <row r="6" spans="2:12" x14ac:dyDescent="0.2">
      <c r="B6" s="18"/>
      <c r="C6" s="17" t="s">
        <v>5</v>
      </c>
      <c r="D6" s="40" t="s">
        <v>6</v>
      </c>
      <c r="E6" s="17" t="s">
        <v>7</v>
      </c>
      <c r="F6" s="17" t="s">
        <v>6</v>
      </c>
      <c r="G6" s="17" t="s">
        <v>5</v>
      </c>
      <c r="H6" s="17" t="s">
        <v>6</v>
      </c>
      <c r="I6" s="17" t="s">
        <v>7</v>
      </c>
      <c r="J6" s="17" t="s">
        <v>6</v>
      </c>
      <c r="K6" s="17" t="s">
        <v>7</v>
      </c>
      <c r="L6" s="17" t="s">
        <v>6</v>
      </c>
    </row>
    <row r="7" spans="2:12" x14ac:dyDescent="0.2">
      <c r="B7" s="18" t="s">
        <v>18</v>
      </c>
      <c r="C7" s="43"/>
      <c r="D7" s="45"/>
      <c r="E7" s="43"/>
      <c r="F7" s="44"/>
      <c r="G7" s="43"/>
      <c r="H7" s="44"/>
      <c r="I7" s="43"/>
      <c r="J7" s="44"/>
      <c r="K7" s="43"/>
      <c r="L7" s="45"/>
    </row>
    <row r="8" spans="2:12" x14ac:dyDescent="0.2">
      <c r="B8" s="20" t="s">
        <v>8</v>
      </c>
      <c r="C8" s="60">
        <v>17945</v>
      </c>
      <c r="D8" s="61">
        <v>58.42232061466337</v>
      </c>
      <c r="E8" s="46">
        <v>909</v>
      </c>
      <c r="F8" s="61">
        <v>11.924439197166469</v>
      </c>
      <c r="G8" s="46">
        <v>1299</v>
      </c>
      <c r="H8" s="61">
        <v>48.615269461077844</v>
      </c>
      <c r="I8" s="46">
        <v>4715</v>
      </c>
      <c r="J8" s="61">
        <v>44.994751407577063</v>
      </c>
      <c r="K8" s="57">
        <v>24868</v>
      </c>
      <c r="L8" s="67">
        <v>48.296756651777045</v>
      </c>
    </row>
    <row r="9" spans="2:12" x14ac:dyDescent="0.2">
      <c r="B9" s="20" t="s">
        <v>9</v>
      </c>
      <c r="C9" s="62">
        <v>12771</v>
      </c>
      <c r="D9" s="63">
        <v>41.57767938533663</v>
      </c>
      <c r="E9" s="46">
        <v>6714</v>
      </c>
      <c r="F9" s="63">
        <v>88.075560802833536</v>
      </c>
      <c r="G9" s="46">
        <v>1373</v>
      </c>
      <c r="H9" s="63">
        <v>51.384730538922149</v>
      </c>
      <c r="I9" s="46">
        <v>5764</v>
      </c>
      <c r="J9" s="61">
        <v>55.005248592422937</v>
      </c>
      <c r="K9" s="57">
        <v>26622</v>
      </c>
      <c r="L9" s="67">
        <v>51.703243348222962</v>
      </c>
    </row>
    <row r="10" spans="2:12" x14ac:dyDescent="0.2">
      <c r="B10" s="19" t="s">
        <v>21</v>
      </c>
      <c r="C10" s="48"/>
      <c r="D10" s="64"/>
      <c r="E10" s="48"/>
      <c r="F10" s="64"/>
      <c r="G10" s="48"/>
      <c r="H10" s="64"/>
      <c r="I10" s="48"/>
      <c r="J10" s="64"/>
      <c r="K10" s="78"/>
      <c r="L10" s="79"/>
    </row>
    <row r="11" spans="2:12" x14ac:dyDescent="0.2">
      <c r="B11" s="20" t="s">
        <v>11</v>
      </c>
      <c r="C11" s="46">
        <v>11748</v>
      </c>
      <c r="D11" s="63">
        <v>38.247167599947915</v>
      </c>
      <c r="E11" s="46">
        <v>2719</v>
      </c>
      <c r="F11" s="63">
        <v>35.668372032008392</v>
      </c>
      <c r="G11" s="46">
        <v>1201</v>
      </c>
      <c r="H11" s="63">
        <v>44.947604790419163</v>
      </c>
      <c r="I11" s="46">
        <v>3206</v>
      </c>
      <c r="J11" s="61">
        <v>30.594522378089511</v>
      </c>
      <c r="K11" s="57">
        <v>18874</v>
      </c>
      <c r="L11" s="67">
        <v>36.65566129345504</v>
      </c>
    </row>
    <row r="12" spans="2:12" x14ac:dyDescent="0.2">
      <c r="B12" s="20" t="s">
        <v>83</v>
      </c>
      <c r="C12" s="46">
        <v>11344</v>
      </c>
      <c r="D12" s="61">
        <v>36.931892173460085</v>
      </c>
      <c r="E12" s="46">
        <v>3309</v>
      </c>
      <c r="F12" s="61">
        <v>43.408107044470675</v>
      </c>
      <c r="G12" s="46">
        <v>845</v>
      </c>
      <c r="H12" s="61">
        <v>31.624251497005989</v>
      </c>
      <c r="I12" s="46">
        <v>3072</v>
      </c>
      <c r="J12" s="61">
        <v>29.315774405954762</v>
      </c>
      <c r="K12" s="57">
        <v>18570</v>
      </c>
      <c r="L12" s="67">
        <v>36.065255389396</v>
      </c>
    </row>
    <row r="13" spans="2:12" x14ac:dyDescent="0.2">
      <c r="B13" s="20" t="s">
        <v>10</v>
      </c>
      <c r="C13" s="46">
        <v>2672</v>
      </c>
      <c r="D13" s="61">
        <v>8.6990493553848172</v>
      </c>
      <c r="E13" s="46">
        <v>766</v>
      </c>
      <c r="F13" s="61">
        <v>10.048537321264595</v>
      </c>
      <c r="G13" s="46">
        <v>234</v>
      </c>
      <c r="H13" s="61">
        <v>8.7574850299401188</v>
      </c>
      <c r="I13" s="46">
        <v>811</v>
      </c>
      <c r="J13" s="61">
        <v>7.739288100009543</v>
      </c>
      <c r="K13" s="57">
        <v>4483</v>
      </c>
      <c r="L13" s="67">
        <v>8.7065449601864433</v>
      </c>
    </row>
    <row r="14" spans="2:12" x14ac:dyDescent="0.2">
      <c r="B14" s="20" t="s">
        <v>19</v>
      </c>
      <c r="C14" s="46">
        <v>4160</v>
      </c>
      <c r="D14" s="61">
        <v>13.543430134132048</v>
      </c>
      <c r="E14" s="46">
        <v>725</v>
      </c>
      <c r="F14" s="61">
        <v>9.5106913288731469</v>
      </c>
      <c r="G14" s="46">
        <v>319</v>
      </c>
      <c r="H14" s="61">
        <v>11.938622754491018</v>
      </c>
      <c r="I14" s="46">
        <v>3246</v>
      </c>
      <c r="J14" s="61">
        <v>30.976238190667051</v>
      </c>
      <c r="K14" s="57">
        <v>8450</v>
      </c>
      <c r="L14" s="67">
        <v>16.410953583220042</v>
      </c>
    </row>
    <row r="15" spans="2:12" x14ac:dyDescent="0.2">
      <c r="B15" s="20" t="s">
        <v>20</v>
      </c>
      <c r="C15" s="46">
        <v>792</v>
      </c>
      <c r="D15" s="61">
        <v>2.5784607370751398</v>
      </c>
      <c r="E15" s="46">
        <v>104</v>
      </c>
      <c r="F15" s="61">
        <v>1.3642922733831826</v>
      </c>
      <c r="G15" s="46">
        <v>73</v>
      </c>
      <c r="H15" s="61">
        <v>2.7320359281437128</v>
      </c>
      <c r="I15" s="46">
        <v>144</v>
      </c>
      <c r="J15" s="61">
        <v>1.3741769252791298</v>
      </c>
      <c r="K15" s="57">
        <v>1113</v>
      </c>
      <c r="L15" s="67">
        <v>2.1615847737424745</v>
      </c>
    </row>
    <row r="16" spans="2:12" x14ac:dyDescent="0.2">
      <c r="B16" s="19" t="s">
        <v>22</v>
      </c>
      <c r="C16" s="48"/>
      <c r="D16" s="64"/>
      <c r="E16" s="48"/>
      <c r="F16" s="64"/>
      <c r="G16" s="48"/>
      <c r="H16" s="64"/>
      <c r="I16" s="48"/>
      <c r="J16" s="64"/>
      <c r="K16" s="78"/>
      <c r="L16" s="79"/>
    </row>
    <row r="17" spans="2:12" x14ac:dyDescent="0.2">
      <c r="B17" s="20" t="s">
        <v>12</v>
      </c>
      <c r="C17" s="46">
        <v>10073</v>
      </c>
      <c r="D17" s="65">
        <v>32.79398359161349</v>
      </c>
      <c r="E17" s="46">
        <v>1182</v>
      </c>
      <c r="F17" s="65">
        <v>15.505706414797324</v>
      </c>
      <c r="G17" s="46">
        <v>213</v>
      </c>
      <c r="H17" s="65">
        <v>7.9715568862275443</v>
      </c>
      <c r="I17" s="46">
        <v>6526</v>
      </c>
      <c r="J17" s="61">
        <v>62.276934822024998</v>
      </c>
      <c r="K17" s="57">
        <v>17994</v>
      </c>
      <c r="L17" s="67">
        <v>34.946591571178871</v>
      </c>
    </row>
    <row r="18" spans="2:12" x14ac:dyDescent="0.2">
      <c r="B18" s="20" t="s">
        <v>13</v>
      </c>
      <c r="C18" s="46">
        <v>9211</v>
      </c>
      <c r="D18" s="65">
        <v>29.987628597473631</v>
      </c>
      <c r="E18" s="46">
        <v>4379</v>
      </c>
      <c r="F18" s="65">
        <v>57.444575626393814</v>
      </c>
      <c r="G18" s="46">
        <v>507</v>
      </c>
      <c r="H18" s="65">
        <v>18.974550898203592</v>
      </c>
      <c r="I18" s="46">
        <v>2434</v>
      </c>
      <c r="J18" s="61">
        <v>23.227407195343066</v>
      </c>
      <c r="K18" s="57">
        <v>16531</v>
      </c>
      <c r="L18" s="67">
        <v>32.10526315789474</v>
      </c>
    </row>
    <row r="19" spans="2:12" x14ac:dyDescent="0.2">
      <c r="B19" s="20" t="s">
        <v>14</v>
      </c>
      <c r="C19" s="46">
        <v>7590</v>
      </c>
      <c r="D19" s="65">
        <v>24.710248730303423</v>
      </c>
      <c r="E19" s="46">
        <v>1948</v>
      </c>
      <c r="F19" s="65">
        <v>25.554243736061917</v>
      </c>
      <c r="G19" s="46">
        <v>859</v>
      </c>
      <c r="H19" s="65">
        <v>32.148203592814376</v>
      </c>
      <c r="I19" s="46">
        <v>1175</v>
      </c>
      <c r="J19" s="61">
        <v>11.21290199446512</v>
      </c>
      <c r="K19" s="57">
        <v>11572</v>
      </c>
      <c r="L19" s="67">
        <v>22.474266847931638</v>
      </c>
    </row>
    <row r="20" spans="2:12" x14ac:dyDescent="0.2">
      <c r="B20" s="20" t="s">
        <v>15</v>
      </c>
      <c r="C20" s="46">
        <v>3842</v>
      </c>
      <c r="D20" s="65">
        <v>12.508139080609453</v>
      </c>
      <c r="E20" s="46">
        <v>114</v>
      </c>
      <c r="F20" s="65">
        <v>1.49547422274695</v>
      </c>
      <c r="G20" s="46">
        <v>1093</v>
      </c>
      <c r="H20" s="65">
        <v>40.905688622754496</v>
      </c>
      <c r="I20" s="46">
        <v>344</v>
      </c>
      <c r="J20" s="61">
        <v>3.28275598816681</v>
      </c>
      <c r="K20" s="57">
        <v>5393</v>
      </c>
      <c r="L20" s="67">
        <v>10.473878422994757</v>
      </c>
    </row>
    <row r="21" spans="2:12" x14ac:dyDescent="0.2">
      <c r="B21" s="19" t="s">
        <v>4</v>
      </c>
      <c r="C21" s="57">
        <v>30716</v>
      </c>
      <c r="D21" s="66">
        <f>SUM(D17:D20)</f>
        <v>100</v>
      </c>
      <c r="E21" s="57">
        <v>7623</v>
      </c>
      <c r="F21" s="67">
        <f>SUM(F17:F20)</f>
        <v>100.00000000000001</v>
      </c>
      <c r="G21" s="57">
        <v>2672</v>
      </c>
      <c r="H21" s="67">
        <f>SUM(H17:H20)</f>
        <v>100</v>
      </c>
      <c r="I21" s="57">
        <v>10479</v>
      </c>
      <c r="J21" s="67">
        <f>SUM(J17:J20)</f>
        <v>99.999999999999986</v>
      </c>
      <c r="K21" s="57">
        <v>51490</v>
      </c>
      <c r="L21" s="67">
        <f>SUM(L17:L20)</f>
        <v>100.00000000000001</v>
      </c>
    </row>
    <row r="24" spans="2:12" ht="15" x14ac:dyDescent="0.2">
      <c r="B24" s="33" t="s">
        <v>36</v>
      </c>
    </row>
    <row r="25" spans="2:12" x14ac:dyDescent="0.2">
      <c r="B25" s="5"/>
    </row>
    <row r="26" spans="2:12" x14ac:dyDescent="0.2">
      <c r="B26" s="34" t="s">
        <v>60</v>
      </c>
    </row>
    <row r="28" spans="2:12" ht="39.75" customHeight="1" x14ac:dyDescent="0.2">
      <c r="B28" s="88"/>
      <c r="C28" s="87" t="s">
        <v>0</v>
      </c>
      <c r="D28" s="86"/>
      <c r="E28" s="87" t="s">
        <v>1</v>
      </c>
      <c r="F28" s="86"/>
      <c r="G28" s="87" t="s">
        <v>2</v>
      </c>
      <c r="H28" s="86"/>
      <c r="I28" s="87" t="s">
        <v>3</v>
      </c>
      <c r="J28" s="86"/>
      <c r="K28" s="85" t="s">
        <v>4</v>
      </c>
      <c r="L28" s="86"/>
    </row>
    <row r="29" spans="2:12" x14ac:dyDescent="0.2">
      <c r="B29" s="89"/>
      <c r="C29" s="17" t="s">
        <v>5</v>
      </c>
      <c r="D29" s="40" t="s">
        <v>6</v>
      </c>
      <c r="E29" s="17" t="s">
        <v>7</v>
      </c>
      <c r="F29" s="17" t="s">
        <v>6</v>
      </c>
      <c r="G29" s="17" t="s">
        <v>5</v>
      </c>
      <c r="H29" s="17" t="s">
        <v>6</v>
      </c>
      <c r="I29" s="17" t="s">
        <v>7</v>
      </c>
      <c r="J29" s="17" t="s">
        <v>6</v>
      </c>
      <c r="K29" s="17" t="s">
        <v>7</v>
      </c>
      <c r="L29" s="17" t="s">
        <v>6</v>
      </c>
    </row>
    <row r="30" spans="2:12" x14ac:dyDescent="0.2">
      <c r="B30" s="35" t="s">
        <v>71</v>
      </c>
      <c r="C30" s="60">
        <v>14849</v>
      </c>
      <c r="D30" s="61">
        <v>48.342883187915092</v>
      </c>
      <c r="E30" s="60">
        <v>3458</v>
      </c>
      <c r="F30" s="61">
        <v>45.362718089990814</v>
      </c>
      <c r="G30" s="60">
        <v>356</v>
      </c>
      <c r="H30" s="61">
        <v>13.323353293413174</v>
      </c>
      <c r="I30" s="60">
        <v>1101</v>
      </c>
      <c r="J30" s="61">
        <v>10.506727741196679</v>
      </c>
      <c r="K30" s="81">
        <v>19764</v>
      </c>
      <c r="L30" s="67">
        <v>38.384152262575256</v>
      </c>
    </row>
    <row r="31" spans="2:12" ht="15.75" customHeight="1" x14ac:dyDescent="0.2">
      <c r="B31" s="37" t="s">
        <v>77</v>
      </c>
      <c r="C31" s="62">
        <v>3160</v>
      </c>
      <c r="D31" s="61">
        <v>10.287797890350307</v>
      </c>
      <c r="E31" s="62">
        <v>1482</v>
      </c>
      <c r="F31" s="61">
        <v>19.441164895710351</v>
      </c>
      <c r="G31" s="62">
        <v>585</v>
      </c>
      <c r="H31" s="61">
        <v>21.893712574850298</v>
      </c>
      <c r="I31" s="62">
        <v>649</v>
      </c>
      <c r="J31" s="61">
        <v>6.1933390590705217</v>
      </c>
      <c r="K31" s="82">
        <v>5876</v>
      </c>
      <c r="L31" s="67">
        <v>11.411924645562245</v>
      </c>
    </row>
    <row r="32" spans="2:12" ht="15" customHeight="1" x14ac:dyDescent="0.2">
      <c r="B32" s="37" t="s">
        <v>73</v>
      </c>
      <c r="C32" s="60">
        <v>2212</v>
      </c>
      <c r="D32" s="61">
        <v>7.2014585232452148</v>
      </c>
      <c r="E32" s="60">
        <v>150</v>
      </c>
      <c r="F32" s="61">
        <v>1.967729240456513</v>
      </c>
      <c r="G32" s="60">
        <v>94</v>
      </c>
      <c r="H32" s="61">
        <v>3.5179640718562872</v>
      </c>
      <c r="I32" s="60">
        <v>9</v>
      </c>
      <c r="J32" s="61">
        <v>8.5886057829945614E-2</v>
      </c>
      <c r="K32" s="81">
        <v>2465</v>
      </c>
      <c r="L32" s="67">
        <v>4.7873373470576812</v>
      </c>
    </row>
    <row r="33" spans="2:20" ht="15.75" customHeight="1" x14ac:dyDescent="0.2">
      <c r="B33" s="38" t="s">
        <v>76</v>
      </c>
      <c r="C33" s="62">
        <v>1405</v>
      </c>
      <c r="D33" s="61">
        <v>4.5741633025133481</v>
      </c>
      <c r="E33" s="62">
        <v>135</v>
      </c>
      <c r="F33" s="61">
        <v>1.7709563164108619</v>
      </c>
      <c r="G33" s="62">
        <v>11</v>
      </c>
      <c r="H33" s="61">
        <v>0.41167664670658688</v>
      </c>
      <c r="I33" s="62">
        <v>539</v>
      </c>
      <c r="J33" s="61">
        <v>5.1436205744822976</v>
      </c>
      <c r="K33" s="82">
        <v>2090</v>
      </c>
      <c r="L33" s="67">
        <v>4.0590405904059041</v>
      </c>
    </row>
    <row r="34" spans="2:20" ht="14.25" customHeight="1" x14ac:dyDescent="0.2">
      <c r="B34" s="38" t="s">
        <v>75</v>
      </c>
      <c r="C34" s="60">
        <v>1974</v>
      </c>
      <c r="D34" s="61">
        <v>6.4266180492251594</v>
      </c>
      <c r="E34" s="60" t="s">
        <v>81</v>
      </c>
      <c r="F34" s="61" t="s">
        <v>81</v>
      </c>
      <c r="G34" s="60">
        <v>8</v>
      </c>
      <c r="H34" s="61">
        <v>0.29940119760479045</v>
      </c>
      <c r="I34" s="60" t="s">
        <v>81</v>
      </c>
      <c r="J34" s="61" t="s">
        <v>81</v>
      </c>
      <c r="K34" s="81">
        <v>1983</v>
      </c>
      <c r="L34" s="67">
        <v>3.8512332491745966</v>
      </c>
    </row>
    <row r="35" spans="2:20" ht="15" customHeight="1" x14ac:dyDescent="0.2">
      <c r="B35" s="37" t="s">
        <v>72</v>
      </c>
      <c r="C35" s="62">
        <v>1280</v>
      </c>
      <c r="D35" s="61">
        <v>4.1672092720406306</v>
      </c>
      <c r="E35" s="62">
        <v>372</v>
      </c>
      <c r="F35" s="61">
        <v>4.8799685163321529</v>
      </c>
      <c r="G35" s="62">
        <v>159</v>
      </c>
      <c r="H35" s="61">
        <v>5.9505988023952092</v>
      </c>
      <c r="I35" s="62">
        <v>144</v>
      </c>
      <c r="J35" s="61">
        <v>1.3741769252791298</v>
      </c>
      <c r="K35" s="82">
        <v>1955</v>
      </c>
      <c r="L35" s="67">
        <v>3.796853758011264</v>
      </c>
    </row>
    <row r="36" spans="2:20" ht="15" customHeight="1" x14ac:dyDescent="0.2">
      <c r="B36" s="38" t="s">
        <v>80</v>
      </c>
      <c r="C36" s="60">
        <v>1907</v>
      </c>
      <c r="D36" s="61">
        <v>6.2</v>
      </c>
      <c r="E36" s="60" t="s">
        <v>81</v>
      </c>
      <c r="F36" s="61" t="s">
        <v>81</v>
      </c>
      <c r="G36" s="60">
        <v>0</v>
      </c>
      <c r="H36" s="61">
        <v>0</v>
      </c>
      <c r="I36" s="60" t="s">
        <v>81</v>
      </c>
      <c r="J36" s="61" t="s">
        <v>81</v>
      </c>
      <c r="K36" s="81">
        <v>1918</v>
      </c>
      <c r="L36" s="67">
        <v>3.7</v>
      </c>
    </row>
    <row r="37" spans="2:20" ht="15.75" customHeight="1" x14ac:dyDescent="0.2">
      <c r="B37" s="37" t="s">
        <v>74</v>
      </c>
      <c r="C37" s="62">
        <v>814</v>
      </c>
      <c r="D37" s="61">
        <v>2.6500846464383385</v>
      </c>
      <c r="E37" s="62">
        <v>53</v>
      </c>
      <c r="F37" s="61">
        <v>0.69526433162796797</v>
      </c>
      <c r="G37" s="62">
        <v>114</v>
      </c>
      <c r="H37" s="61">
        <v>4.2664670658682642</v>
      </c>
      <c r="I37" s="62">
        <v>20</v>
      </c>
      <c r="J37" s="61">
        <v>0.19085790628876803</v>
      </c>
      <c r="K37" s="82">
        <v>1001</v>
      </c>
      <c r="L37" s="67">
        <v>1.9440668090891435</v>
      </c>
    </row>
    <row r="38" spans="2:20" ht="14.25" customHeight="1" x14ac:dyDescent="0.2">
      <c r="B38" s="37" t="s">
        <v>78</v>
      </c>
      <c r="C38" s="60">
        <v>532</v>
      </c>
      <c r="D38" s="61">
        <v>1.7319963536918872</v>
      </c>
      <c r="E38" s="60">
        <v>76</v>
      </c>
      <c r="F38" s="61">
        <v>0.99698281516463327</v>
      </c>
      <c r="G38" s="60">
        <v>67</v>
      </c>
      <c r="H38" s="61">
        <v>2.5074850299401197</v>
      </c>
      <c r="I38" s="60">
        <v>79</v>
      </c>
      <c r="J38" s="61">
        <v>0.7538887298406336</v>
      </c>
      <c r="K38" s="81">
        <v>754</v>
      </c>
      <c r="L38" s="67">
        <v>1.4643620120411731</v>
      </c>
    </row>
    <row r="39" spans="2:20" x14ac:dyDescent="0.2">
      <c r="B39" s="38" t="s">
        <v>3</v>
      </c>
      <c r="C39" s="62">
        <v>2583</v>
      </c>
      <c r="D39" s="61">
        <v>8.4</v>
      </c>
      <c r="E39" s="62">
        <v>1891</v>
      </c>
      <c r="F39" s="61">
        <v>24.806506624688442</v>
      </c>
      <c r="G39" s="62">
        <v>1278</v>
      </c>
      <c r="H39" s="61">
        <v>47.82934131736527</v>
      </c>
      <c r="I39" s="62">
        <v>7932</v>
      </c>
      <c r="J39" s="61">
        <v>75.741960110697576</v>
      </c>
      <c r="K39" s="82">
        <v>13684</v>
      </c>
      <c r="L39" s="67">
        <v>26.6</v>
      </c>
    </row>
    <row r="40" spans="2:20" x14ac:dyDescent="0.2">
      <c r="B40" s="32" t="s">
        <v>4</v>
      </c>
      <c r="C40" s="81">
        <v>30716</v>
      </c>
      <c r="D40" s="67">
        <v>100</v>
      </c>
      <c r="E40" s="81">
        <v>7623</v>
      </c>
      <c r="F40" s="67">
        <v>100</v>
      </c>
      <c r="G40" s="81">
        <v>2672</v>
      </c>
      <c r="H40" s="67">
        <v>100</v>
      </c>
      <c r="I40" s="81">
        <v>10479</v>
      </c>
      <c r="J40" s="67">
        <v>100</v>
      </c>
      <c r="K40" s="81">
        <v>51490</v>
      </c>
      <c r="L40" s="67">
        <v>100</v>
      </c>
      <c r="T40" s="68"/>
    </row>
    <row r="41" spans="2:20" x14ac:dyDescent="0.2">
      <c r="B41" s="5"/>
      <c r="C41" s="5"/>
      <c r="D41" s="69"/>
      <c r="E41" s="5"/>
      <c r="F41" s="5"/>
      <c r="G41" s="5"/>
      <c r="H41" s="5"/>
      <c r="I41" s="5"/>
      <c r="J41" s="5"/>
      <c r="K41" s="5"/>
      <c r="L41" s="5"/>
    </row>
    <row r="42" spans="2:20" x14ac:dyDescent="0.2">
      <c r="B42" s="5"/>
      <c r="C42" s="70"/>
      <c r="D42" s="69"/>
      <c r="E42" s="70"/>
      <c r="F42" s="5"/>
      <c r="G42" s="70"/>
      <c r="H42" s="5"/>
      <c r="I42" s="70"/>
      <c r="J42" s="5"/>
      <c r="K42" s="70"/>
      <c r="L42" s="5"/>
    </row>
    <row r="43" spans="2:20" x14ac:dyDescent="0.2">
      <c r="B43" s="5"/>
      <c r="C43" s="5"/>
      <c r="D43" s="69"/>
      <c r="E43" s="5"/>
      <c r="F43" s="5"/>
      <c r="G43" s="5"/>
      <c r="H43" s="5"/>
      <c r="I43" s="5"/>
      <c r="J43" s="5"/>
      <c r="K43" s="5"/>
      <c r="L43" s="5"/>
    </row>
    <row r="44" spans="2:20" x14ac:dyDescent="0.2">
      <c r="B44" s="5"/>
      <c r="C44" s="5"/>
      <c r="D44" s="69"/>
      <c r="E44" s="5"/>
      <c r="F44" s="5"/>
      <c r="G44" s="5"/>
      <c r="H44" s="5"/>
      <c r="I44" s="5"/>
      <c r="J44" s="5"/>
      <c r="K44" s="5"/>
      <c r="L44" s="5"/>
    </row>
    <row r="45" spans="2:20" x14ac:dyDescent="0.2">
      <c r="B45" s="5"/>
      <c r="C45" s="5"/>
      <c r="D45" s="69"/>
      <c r="E45" s="5"/>
      <c r="F45" s="5"/>
      <c r="G45" s="5"/>
      <c r="H45" s="5"/>
      <c r="I45" s="5"/>
      <c r="J45" s="5"/>
      <c r="K45" s="5"/>
      <c r="L45" s="5"/>
    </row>
    <row r="46" spans="2:20" x14ac:dyDescent="0.2">
      <c r="B46" s="5"/>
      <c r="C46" s="5"/>
      <c r="D46" s="69"/>
      <c r="E46" s="5"/>
      <c r="F46" s="5"/>
      <c r="G46" s="5"/>
      <c r="H46" s="5"/>
      <c r="I46" s="5"/>
      <c r="J46" s="5"/>
      <c r="K46" s="5"/>
      <c r="L46" s="5"/>
    </row>
    <row r="47" spans="2:20" x14ac:dyDescent="0.2">
      <c r="B47" s="5"/>
      <c r="C47" s="5"/>
      <c r="D47" s="69"/>
      <c r="E47" s="5"/>
      <c r="F47" s="5"/>
      <c r="G47" s="5"/>
      <c r="H47" s="5"/>
      <c r="I47" s="5"/>
      <c r="J47" s="5"/>
      <c r="K47" s="5"/>
      <c r="L47" s="5"/>
    </row>
    <row r="48" spans="2:20" x14ac:dyDescent="0.2">
      <c r="B48" s="5"/>
      <c r="C48" s="5"/>
      <c r="D48" s="69"/>
      <c r="E48" s="5"/>
      <c r="F48" s="5"/>
      <c r="G48" s="5"/>
      <c r="H48" s="5"/>
      <c r="I48" s="5"/>
      <c r="J48" s="5"/>
      <c r="K48" s="5"/>
      <c r="L48" s="5"/>
    </row>
    <row r="49" spans="2:2" x14ac:dyDescent="0.2">
      <c r="B49" s="5"/>
    </row>
  </sheetData>
  <sortState ref="O37:R55">
    <sortCondition descending="1" ref="R37:R55"/>
  </sortState>
  <mergeCells count="11">
    <mergeCell ref="B28:B29"/>
    <mergeCell ref="C28:D28"/>
    <mergeCell ref="E28:F28"/>
    <mergeCell ref="G28:H28"/>
    <mergeCell ref="I28:J28"/>
    <mergeCell ref="K28:L28"/>
    <mergeCell ref="I5:J5"/>
    <mergeCell ref="K5:L5"/>
    <mergeCell ref="C5:D5"/>
    <mergeCell ref="E5:F5"/>
    <mergeCell ref="G5:H5"/>
  </mergeCells>
  <pageMargins left="0.70866141732283472" right="0.70866141732283472" top="0.74803149606299213" bottom="0.74803149606299213" header="0.31496062992125984" footer="0.31496062992125984"/>
  <pageSetup paperSize="9" scale="80" fitToWidth="0" orientation="landscape" r:id="rId1"/>
  <rowBreaks count="2" manualBreakCount="2">
    <brk id="21" max="11" man="1"/>
    <brk id="40"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N17"/>
  <sheetViews>
    <sheetView zoomScaleNormal="100" workbookViewId="0">
      <selection activeCell="B1" sqref="B1"/>
    </sheetView>
  </sheetViews>
  <sheetFormatPr defaultColWidth="9" defaultRowHeight="14.25" x14ac:dyDescent="0.2"/>
  <cols>
    <col min="1" max="1" width="9" style="12"/>
    <col min="2" max="2" width="24.25" style="12" customWidth="1"/>
    <col min="3" max="16384" width="9" style="12"/>
  </cols>
  <sheetData>
    <row r="1" spans="2:14" ht="15" x14ac:dyDescent="0.2">
      <c r="B1" s="33" t="s">
        <v>43</v>
      </c>
    </row>
    <row r="3" spans="2:14" x14ac:dyDescent="0.2">
      <c r="B3" s="18" t="s">
        <v>69</v>
      </c>
      <c r="C3" s="21">
        <v>41518</v>
      </c>
      <c r="D3" s="22">
        <v>41609</v>
      </c>
      <c r="E3" s="22">
        <v>41699</v>
      </c>
      <c r="F3" s="23">
        <v>41791</v>
      </c>
      <c r="G3" s="24">
        <v>41883</v>
      </c>
      <c r="H3" s="29" t="s">
        <v>16</v>
      </c>
      <c r="I3" s="29" t="s">
        <v>61</v>
      </c>
      <c r="J3" s="29" t="s">
        <v>62</v>
      </c>
    </row>
    <row r="4" spans="2:14" x14ac:dyDescent="0.2">
      <c r="B4" s="9" t="s">
        <v>24</v>
      </c>
      <c r="C4" s="46">
        <v>16900</v>
      </c>
      <c r="D4" s="46">
        <v>13028</v>
      </c>
      <c r="E4" s="46">
        <v>15514</v>
      </c>
      <c r="F4" s="46">
        <v>14508</v>
      </c>
      <c r="G4" s="46">
        <v>14839</v>
      </c>
      <c r="H4" s="46">
        <v>12039</v>
      </c>
      <c r="I4" s="46">
        <v>14540</v>
      </c>
      <c r="J4" s="46">
        <v>13387</v>
      </c>
    </row>
    <row r="5" spans="2:14" x14ac:dyDescent="0.2">
      <c r="B5" s="9" t="s">
        <v>25</v>
      </c>
      <c r="C5" s="46">
        <v>5787</v>
      </c>
      <c r="D5" s="46">
        <v>4417</v>
      </c>
      <c r="E5" s="46">
        <v>5455</v>
      </c>
      <c r="F5" s="46">
        <v>5578</v>
      </c>
      <c r="G5" s="46">
        <v>4914</v>
      </c>
      <c r="H5" s="46">
        <v>4348</v>
      </c>
      <c r="I5" s="46">
        <v>5405</v>
      </c>
      <c r="J5" s="46">
        <v>5626</v>
      </c>
      <c r="N5" s="68"/>
    </row>
    <row r="6" spans="2:14" x14ac:dyDescent="0.2">
      <c r="B6" s="9" t="s">
        <v>26</v>
      </c>
      <c r="C6" s="46">
        <v>4457</v>
      </c>
      <c r="D6" s="46">
        <v>3351</v>
      </c>
      <c r="E6" s="46">
        <v>3727</v>
      </c>
      <c r="F6" s="46">
        <v>3417</v>
      </c>
      <c r="G6" s="46">
        <v>3458</v>
      </c>
      <c r="H6" s="46">
        <v>2544</v>
      </c>
      <c r="I6" s="46">
        <v>3219</v>
      </c>
      <c r="J6" s="46">
        <v>2780</v>
      </c>
      <c r="N6" s="68"/>
    </row>
    <row r="7" spans="2:14" x14ac:dyDescent="0.2">
      <c r="B7" s="9" t="s">
        <v>27</v>
      </c>
      <c r="C7" s="46">
        <v>3366</v>
      </c>
      <c r="D7" s="46">
        <v>2562</v>
      </c>
      <c r="E7" s="46">
        <v>3176</v>
      </c>
      <c r="F7" s="46">
        <v>2733</v>
      </c>
      <c r="G7" s="46">
        <v>3029</v>
      </c>
      <c r="H7" s="46">
        <v>2415</v>
      </c>
      <c r="I7" s="46">
        <v>3077</v>
      </c>
      <c r="J7" s="46">
        <v>2523</v>
      </c>
    </row>
    <row r="8" spans="2:14" x14ac:dyDescent="0.2">
      <c r="B8" s="9" t="s">
        <v>28</v>
      </c>
      <c r="C8" s="46">
        <v>3266</v>
      </c>
      <c r="D8" s="46">
        <v>3310</v>
      </c>
      <c r="E8" s="46">
        <v>4396</v>
      </c>
      <c r="F8" s="46">
        <v>3030</v>
      </c>
      <c r="G8" s="46">
        <v>2884</v>
      </c>
      <c r="H8" s="46">
        <v>2934</v>
      </c>
      <c r="I8" s="46">
        <v>4107</v>
      </c>
      <c r="J8" s="46">
        <v>2852</v>
      </c>
    </row>
    <row r="9" spans="2:14" x14ac:dyDescent="0.2">
      <c r="B9" s="9" t="s">
        <v>29</v>
      </c>
      <c r="C9" s="46">
        <v>1963</v>
      </c>
      <c r="D9" s="46">
        <v>1880</v>
      </c>
      <c r="E9" s="46">
        <v>2141</v>
      </c>
      <c r="F9" s="46">
        <v>1675</v>
      </c>
      <c r="G9" s="46">
        <v>1797</v>
      </c>
      <c r="H9" s="46">
        <v>1710</v>
      </c>
      <c r="I9" s="46">
        <v>1797</v>
      </c>
      <c r="J9" s="46">
        <v>1644</v>
      </c>
      <c r="N9" s="68"/>
    </row>
    <row r="10" spans="2:14" x14ac:dyDescent="0.2">
      <c r="B10" s="9" t="s">
        <v>30</v>
      </c>
      <c r="C10" s="71">
        <v>2613</v>
      </c>
      <c r="D10" s="71">
        <v>2103</v>
      </c>
      <c r="E10" s="71">
        <v>2409</v>
      </c>
      <c r="F10" s="71">
        <v>2434</v>
      </c>
      <c r="G10" s="71">
        <v>2414</v>
      </c>
      <c r="H10" s="71">
        <v>2133</v>
      </c>
      <c r="I10" s="71">
        <v>2378</v>
      </c>
      <c r="J10" s="71">
        <v>2313</v>
      </c>
    </row>
    <row r="11" spans="2:14" x14ac:dyDescent="0.2">
      <c r="B11" s="9" t="s">
        <v>31</v>
      </c>
      <c r="C11" s="46">
        <v>3633</v>
      </c>
      <c r="D11" s="46">
        <v>3866</v>
      </c>
      <c r="E11" s="46">
        <v>3778</v>
      </c>
      <c r="F11" s="46">
        <v>2745</v>
      </c>
      <c r="G11" s="46">
        <v>3068</v>
      </c>
      <c r="H11" s="46">
        <v>3434</v>
      </c>
      <c r="I11" s="46">
        <v>3655</v>
      </c>
      <c r="J11" s="46">
        <v>2597</v>
      </c>
    </row>
    <row r="12" spans="2:14" x14ac:dyDescent="0.2">
      <c r="B12" s="9" t="s">
        <v>32</v>
      </c>
      <c r="C12" s="46">
        <v>2762</v>
      </c>
      <c r="D12" s="46">
        <v>2253</v>
      </c>
      <c r="E12" s="46">
        <v>2441</v>
      </c>
      <c r="F12" s="46">
        <v>2053</v>
      </c>
      <c r="G12" s="46">
        <v>2194</v>
      </c>
      <c r="H12" s="46">
        <v>1869</v>
      </c>
      <c r="I12" s="46">
        <v>2160</v>
      </c>
      <c r="J12" s="46">
        <v>1830</v>
      </c>
      <c r="N12" s="68"/>
    </row>
    <row r="13" spans="2:14" x14ac:dyDescent="0.2">
      <c r="B13" s="9" t="s">
        <v>33</v>
      </c>
      <c r="C13" s="46">
        <v>4667</v>
      </c>
      <c r="D13" s="46">
        <v>3540</v>
      </c>
      <c r="E13" s="46">
        <v>4449</v>
      </c>
      <c r="F13" s="46">
        <v>3872</v>
      </c>
      <c r="G13" s="46">
        <v>4091</v>
      </c>
      <c r="H13" s="46">
        <v>3335</v>
      </c>
      <c r="I13" s="46">
        <v>4180</v>
      </c>
      <c r="J13" s="46">
        <v>3663</v>
      </c>
    </row>
    <row r="14" spans="2:14" x14ac:dyDescent="0.2">
      <c r="B14" s="9" t="s">
        <v>34</v>
      </c>
      <c r="C14" s="46">
        <v>4172</v>
      </c>
      <c r="D14" s="46">
        <v>3160</v>
      </c>
      <c r="E14" s="46">
        <v>3709</v>
      </c>
      <c r="F14" s="46">
        <v>3357</v>
      </c>
      <c r="G14" s="46">
        <v>3333</v>
      </c>
      <c r="H14" s="46">
        <v>3073</v>
      </c>
      <c r="I14" s="46">
        <v>3749</v>
      </c>
      <c r="J14" s="46">
        <v>3338</v>
      </c>
    </row>
    <row r="15" spans="2:14" x14ac:dyDescent="0.2">
      <c r="B15" s="9" t="s">
        <v>3</v>
      </c>
      <c r="C15" s="46">
        <v>1817</v>
      </c>
      <c r="D15" s="46">
        <v>1499</v>
      </c>
      <c r="E15" s="46">
        <v>12549</v>
      </c>
      <c r="F15" s="46">
        <v>10979</v>
      </c>
      <c r="G15" s="46">
        <v>1426</v>
      </c>
      <c r="H15" s="46">
        <v>1376</v>
      </c>
      <c r="I15" s="46">
        <v>9998</v>
      </c>
      <c r="J15" s="46">
        <v>8937</v>
      </c>
    </row>
    <row r="16" spans="2:14" x14ac:dyDescent="0.2">
      <c r="B16" s="18" t="s">
        <v>4</v>
      </c>
      <c r="C16" s="57">
        <v>55403</v>
      </c>
      <c r="D16" s="57">
        <v>44969</v>
      </c>
      <c r="E16" s="57">
        <v>63744</v>
      </c>
      <c r="F16" s="57">
        <v>56381</v>
      </c>
      <c r="G16" s="57">
        <v>47447</v>
      </c>
      <c r="H16" s="57">
        <v>41210</v>
      </c>
      <c r="I16" s="57">
        <v>58265</v>
      </c>
      <c r="J16" s="57">
        <v>51490</v>
      </c>
    </row>
    <row r="17" spans="14:14" x14ac:dyDescent="0.2">
      <c r="N17" s="68"/>
    </row>
  </sheetData>
  <sortState ref="K6:N16">
    <sortCondition ref="K6"/>
  </sortState>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N26"/>
  <sheetViews>
    <sheetView zoomScaleNormal="100" workbookViewId="0">
      <selection activeCell="B1" sqref="B1"/>
    </sheetView>
  </sheetViews>
  <sheetFormatPr defaultColWidth="9" defaultRowHeight="12.75" x14ac:dyDescent="0.2"/>
  <cols>
    <col min="1" max="1" width="9" style="5"/>
    <col min="2" max="2" width="33" style="5" bestFit="1" customWidth="1"/>
    <col min="3" max="16384" width="9" style="5"/>
  </cols>
  <sheetData>
    <row r="1" spans="2:14" ht="15" x14ac:dyDescent="0.2">
      <c r="B1" s="33" t="s">
        <v>40</v>
      </c>
    </row>
    <row r="3" spans="2:14" x14ac:dyDescent="0.2">
      <c r="B3" s="18" t="s">
        <v>41</v>
      </c>
      <c r="C3" s="21">
        <v>41518</v>
      </c>
      <c r="D3" s="22">
        <v>41609</v>
      </c>
      <c r="E3" s="22">
        <v>41699</v>
      </c>
      <c r="F3" s="23">
        <v>41791</v>
      </c>
      <c r="G3" s="24">
        <v>41883</v>
      </c>
      <c r="H3" s="28" t="s">
        <v>16</v>
      </c>
      <c r="I3" s="72">
        <v>42064</v>
      </c>
      <c r="J3" s="72">
        <v>42156</v>
      </c>
    </row>
    <row r="4" spans="2:14" x14ac:dyDescent="0.2">
      <c r="B4" s="9" t="s">
        <v>0</v>
      </c>
      <c r="C4" s="36">
        <v>28619</v>
      </c>
      <c r="D4" s="36">
        <v>30215</v>
      </c>
      <c r="E4" s="36">
        <v>36519</v>
      </c>
      <c r="F4" s="36">
        <v>32554</v>
      </c>
      <c r="G4" s="36">
        <v>32453</v>
      </c>
      <c r="H4" s="36">
        <v>27988</v>
      </c>
      <c r="I4" s="36">
        <v>34855</v>
      </c>
      <c r="J4" s="36">
        <v>30716</v>
      </c>
    </row>
    <row r="5" spans="2:14" x14ac:dyDescent="0.2">
      <c r="B5" s="20" t="s">
        <v>1</v>
      </c>
      <c r="C5" s="36">
        <v>7958</v>
      </c>
      <c r="D5" s="36">
        <v>7726</v>
      </c>
      <c r="E5" s="36">
        <v>9406</v>
      </c>
      <c r="F5" s="36">
        <v>8276</v>
      </c>
      <c r="G5" s="36">
        <v>8099</v>
      </c>
      <c r="H5" s="36">
        <v>6686</v>
      </c>
      <c r="I5" s="36">
        <v>8318</v>
      </c>
      <c r="J5" s="36">
        <v>7623</v>
      </c>
    </row>
    <row r="6" spans="2:14" x14ac:dyDescent="0.2">
      <c r="B6" s="20" t="s">
        <v>2</v>
      </c>
      <c r="C6" s="73">
        <v>2408</v>
      </c>
      <c r="D6" s="36">
        <v>2753</v>
      </c>
      <c r="E6" s="36">
        <v>2697</v>
      </c>
      <c r="F6" s="36">
        <v>2774</v>
      </c>
      <c r="G6" s="36">
        <v>2959</v>
      </c>
      <c r="H6" s="36">
        <v>2636</v>
      </c>
      <c r="I6" s="36">
        <v>2644</v>
      </c>
      <c r="J6" s="36">
        <v>2672</v>
      </c>
    </row>
    <row r="7" spans="2:14" x14ac:dyDescent="0.2">
      <c r="B7" s="20" t="s">
        <v>38</v>
      </c>
      <c r="C7" s="36">
        <v>16418</v>
      </c>
      <c r="D7" s="36">
        <v>4275</v>
      </c>
      <c r="E7" s="36">
        <v>15122</v>
      </c>
      <c r="F7" s="36">
        <v>12777</v>
      </c>
      <c r="G7" s="36">
        <v>3936</v>
      </c>
      <c r="H7" s="36">
        <v>3900</v>
      </c>
      <c r="I7" s="36">
        <v>12448</v>
      </c>
      <c r="J7" s="36">
        <v>10479</v>
      </c>
    </row>
    <row r="8" spans="2:14" x14ac:dyDescent="0.2">
      <c r="B8" s="19" t="s">
        <v>37</v>
      </c>
      <c r="C8" s="39">
        <v>55403</v>
      </c>
      <c r="D8" s="39">
        <v>44969</v>
      </c>
      <c r="E8" s="39">
        <v>63744</v>
      </c>
      <c r="F8" s="39">
        <v>56381</v>
      </c>
      <c r="G8" s="39">
        <v>47447</v>
      </c>
      <c r="H8" s="39">
        <v>41210</v>
      </c>
      <c r="I8" s="39">
        <v>58265</v>
      </c>
      <c r="J8" s="39">
        <v>51490</v>
      </c>
    </row>
    <row r="11" spans="2:14" ht="15" x14ac:dyDescent="0.2">
      <c r="B11" s="33" t="s">
        <v>39</v>
      </c>
    </row>
    <row r="13" spans="2:14" ht="14.25" x14ac:dyDescent="0.2">
      <c r="B13" s="18" t="s">
        <v>17</v>
      </c>
      <c r="C13" s="21">
        <v>41518</v>
      </c>
      <c r="D13" s="22">
        <v>41609</v>
      </c>
      <c r="E13" s="22">
        <v>41699</v>
      </c>
      <c r="F13" s="23">
        <v>41791</v>
      </c>
      <c r="G13" s="24">
        <v>41883</v>
      </c>
      <c r="H13" s="25" t="s">
        <v>16</v>
      </c>
      <c r="I13" s="25" t="s">
        <v>61</v>
      </c>
      <c r="J13" s="25" t="s">
        <v>62</v>
      </c>
      <c r="M13" s="74"/>
      <c r="N13" s="74"/>
    </row>
    <row r="14" spans="2:14" ht="14.25" x14ac:dyDescent="0.2">
      <c r="B14" s="35" t="s">
        <v>71</v>
      </c>
      <c r="C14" s="75">
        <v>20461</v>
      </c>
      <c r="D14" s="36">
        <v>19807</v>
      </c>
      <c r="E14" s="36">
        <v>23304</v>
      </c>
      <c r="F14" s="36">
        <v>20905</v>
      </c>
      <c r="G14" s="36">
        <v>19576</v>
      </c>
      <c r="H14" s="36">
        <v>18537</v>
      </c>
      <c r="I14" s="36">
        <v>23090</v>
      </c>
      <c r="J14" s="36">
        <v>19764</v>
      </c>
      <c r="M14" s="74"/>
      <c r="N14" s="74"/>
    </row>
    <row r="15" spans="2:14" ht="14.25" x14ac:dyDescent="0.2">
      <c r="B15" s="35" t="s">
        <v>77</v>
      </c>
      <c r="C15" s="75">
        <v>12672</v>
      </c>
      <c r="D15" s="36">
        <v>7001</v>
      </c>
      <c r="E15" s="36">
        <v>7623</v>
      </c>
      <c r="F15" s="36">
        <v>6628</v>
      </c>
      <c r="G15" s="36">
        <v>7412</v>
      </c>
      <c r="H15" s="36">
        <v>6717</v>
      </c>
      <c r="I15" s="36">
        <v>7074</v>
      </c>
      <c r="J15" s="36">
        <v>5876</v>
      </c>
      <c r="M15" s="74"/>
      <c r="N15" s="74"/>
    </row>
    <row r="16" spans="2:14" ht="14.25" x14ac:dyDescent="0.2">
      <c r="B16" s="37" t="s">
        <v>73</v>
      </c>
      <c r="C16" s="75">
        <v>2051</v>
      </c>
      <c r="D16" s="36">
        <v>2414</v>
      </c>
      <c r="E16" s="36">
        <v>2623</v>
      </c>
      <c r="F16" s="36">
        <v>2624</v>
      </c>
      <c r="G16" s="36">
        <v>2645</v>
      </c>
      <c r="H16" s="36">
        <v>1930</v>
      </c>
      <c r="I16" s="36">
        <v>2278</v>
      </c>
      <c r="J16" s="36">
        <v>2465</v>
      </c>
      <c r="M16" s="74"/>
      <c r="N16" s="74"/>
    </row>
    <row r="17" spans="2:14" ht="14.25" x14ac:dyDescent="0.2">
      <c r="B17" s="38" t="s">
        <v>76</v>
      </c>
      <c r="C17" s="75">
        <v>3713</v>
      </c>
      <c r="D17" s="36">
        <v>900</v>
      </c>
      <c r="E17" s="36">
        <v>11727</v>
      </c>
      <c r="F17" s="36">
        <v>3196</v>
      </c>
      <c r="G17" s="36">
        <v>3316</v>
      </c>
      <c r="H17" s="36">
        <v>833</v>
      </c>
      <c r="I17" s="36">
        <v>9225</v>
      </c>
      <c r="J17" s="36">
        <v>2090</v>
      </c>
      <c r="M17" s="74"/>
      <c r="N17" s="74"/>
    </row>
    <row r="18" spans="2:14" ht="14.25" x14ac:dyDescent="0.2">
      <c r="B18" s="38" t="s">
        <v>75</v>
      </c>
      <c r="C18" s="75">
        <v>2580</v>
      </c>
      <c r="D18" s="36">
        <v>2296</v>
      </c>
      <c r="E18" s="36">
        <v>2126</v>
      </c>
      <c r="F18" s="36">
        <v>2062</v>
      </c>
      <c r="G18" s="36">
        <v>1665</v>
      </c>
      <c r="H18" s="36">
        <v>1757</v>
      </c>
      <c r="I18" s="36">
        <v>1878</v>
      </c>
      <c r="J18" s="36">
        <v>1983</v>
      </c>
      <c r="M18" s="74"/>
      <c r="N18" s="74"/>
    </row>
    <row r="19" spans="2:14" ht="14.25" x14ac:dyDescent="0.2">
      <c r="B19" s="35" t="s">
        <v>72</v>
      </c>
      <c r="C19" s="75">
        <v>1784</v>
      </c>
      <c r="D19" s="36">
        <v>2394</v>
      </c>
      <c r="E19" s="36">
        <v>2882</v>
      </c>
      <c r="F19" s="36">
        <v>2089</v>
      </c>
      <c r="G19" s="36">
        <v>1933</v>
      </c>
      <c r="H19" s="36">
        <v>1755</v>
      </c>
      <c r="I19" s="36">
        <v>2369</v>
      </c>
      <c r="J19" s="36">
        <v>1955</v>
      </c>
      <c r="M19" s="74"/>
      <c r="N19" s="74"/>
    </row>
    <row r="20" spans="2:14" ht="14.25" x14ac:dyDescent="0.2">
      <c r="B20" s="37" t="s">
        <v>74</v>
      </c>
      <c r="C20" s="75">
        <v>874</v>
      </c>
      <c r="D20" s="36">
        <v>890</v>
      </c>
      <c r="E20" s="36">
        <v>964</v>
      </c>
      <c r="F20" s="36">
        <v>901</v>
      </c>
      <c r="G20" s="36">
        <v>990</v>
      </c>
      <c r="H20" s="36">
        <v>970</v>
      </c>
      <c r="I20" s="36">
        <v>987</v>
      </c>
      <c r="J20" s="36">
        <v>1001</v>
      </c>
      <c r="M20" s="74"/>
      <c r="N20" s="74"/>
    </row>
    <row r="21" spans="2:14" ht="14.25" x14ac:dyDescent="0.2">
      <c r="B21" s="38" t="s">
        <v>80</v>
      </c>
      <c r="C21" s="77">
        <v>2220</v>
      </c>
      <c r="D21" s="56">
        <v>1756</v>
      </c>
      <c r="E21" s="56">
        <v>1919</v>
      </c>
      <c r="F21" s="56">
        <v>2041</v>
      </c>
      <c r="G21" s="56">
        <v>2044</v>
      </c>
      <c r="H21" s="56">
        <v>1884</v>
      </c>
      <c r="I21" s="56">
        <v>1850</v>
      </c>
      <c r="J21" s="56">
        <v>1918</v>
      </c>
      <c r="M21" s="74"/>
      <c r="N21" s="74"/>
    </row>
    <row r="22" spans="2:14" ht="14.25" x14ac:dyDescent="0.2">
      <c r="B22" s="37" t="s">
        <v>78</v>
      </c>
      <c r="C22" s="75">
        <v>1289</v>
      </c>
      <c r="D22" s="36">
        <v>706</v>
      </c>
      <c r="E22" s="36">
        <v>1182</v>
      </c>
      <c r="F22" s="36">
        <v>746</v>
      </c>
      <c r="G22" s="36">
        <v>658</v>
      </c>
      <c r="H22" s="36">
        <v>697</v>
      </c>
      <c r="I22" s="36">
        <v>1004</v>
      </c>
      <c r="J22" s="36">
        <v>754</v>
      </c>
      <c r="M22" s="74"/>
      <c r="N22" s="74"/>
    </row>
    <row r="23" spans="2:14" ht="14.25" x14ac:dyDescent="0.2">
      <c r="B23" s="35" t="s">
        <v>3</v>
      </c>
      <c r="C23" s="75">
        <v>7759</v>
      </c>
      <c r="D23" s="36">
        <v>6805</v>
      </c>
      <c r="E23" s="36">
        <v>9394</v>
      </c>
      <c r="F23" s="36">
        <v>15189</v>
      </c>
      <c r="G23" s="36">
        <v>7208</v>
      </c>
      <c r="H23" s="36">
        <v>6130</v>
      </c>
      <c r="I23" s="36">
        <v>8510</v>
      </c>
      <c r="J23" s="36">
        <v>13684</v>
      </c>
      <c r="M23" s="74"/>
      <c r="N23" s="74"/>
    </row>
    <row r="24" spans="2:14" ht="14.25" x14ac:dyDescent="0.2">
      <c r="B24" s="19" t="s">
        <v>4</v>
      </c>
      <c r="C24" s="76">
        <v>55403</v>
      </c>
      <c r="D24" s="39">
        <v>44969</v>
      </c>
      <c r="E24" s="39">
        <v>63744</v>
      </c>
      <c r="F24" s="39">
        <v>56381</v>
      </c>
      <c r="G24" s="39">
        <v>47447</v>
      </c>
      <c r="H24" s="39">
        <v>41210</v>
      </c>
      <c r="I24" s="39">
        <v>58265</v>
      </c>
      <c r="J24" s="39">
        <v>51490</v>
      </c>
      <c r="M24" s="74"/>
      <c r="N24" s="74"/>
    </row>
    <row r="25" spans="2:14" ht="14.25" x14ac:dyDescent="0.2">
      <c r="M25" s="74"/>
      <c r="N25" s="74"/>
    </row>
    <row r="26" spans="2:14" ht="14.25" x14ac:dyDescent="0.2">
      <c r="B26" s="74"/>
    </row>
  </sheetData>
  <sortState ref="L29:O41">
    <sortCondition descending="1" ref="O29:O41"/>
  </sortState>
  <pageMargins left="0.7" right="0.7" top="0.75" bottom="0.75" header="0.3" footer="0.3"/>
  <pageSetup paperSize="9" orientation="landscape" r:id="rId1"/>
  <rowBreaks count="1" manualBreakCount="1">
    <brk id="24"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Contents and notes</vt:lpstr>
      <vt:lpstr>Summary - Grants by benefit</vt:lpstr>
      <vt:lpstr>Grants by region</vt:lpstr>
      <vt:lpstr>Timeseries - Grants</vt:lpstr>
      <vt:lpstr>Summary - Cancels by benefit</vt:lpstr>
      <vt:lpstr>Cancels by region</vt:lpstr>
      <vt:lpstr>Timeseries - Cancels</vt:lpstr>
      <vt:lpstr>'Cancels by region'!Print_Area</vt:lpstr>
      <vt:lpstr>'Summary - Cancels by benefit'!Print_Area</vt:lpstr>
      <vt:lpstr>'Timeseries - Cancels'!Print_Area</vt:lpstr>
    </vt:vector>
  </TitlesOfParts>
  <Company>Ministry of Social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Lewin</dc:creator>
  <cp:lastModifiedBy>Kim Allen</cp:lastModifiedBy>
  <cp:lastPrinted>2015-07-13T03:49:27Z</cp:lastPrinted>
  <dcterms:created xsi:type="dcterms:W3CDTF">2015-03-23T02:21:14Z</dcterms:created>
  <dcterms:modified xsi:type="dcterms:W3CDTF">2015-07-13T23:21:41Z</dcterms:modified>
</cp:coreProperties>
</file>