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9A07A203-1820-4AB3-B0F9-92CD3620FDD9}" xr6:coauthVersionLast="47" xr6:coauthVersionMax="47" xr10:uidLastSave="{00000000-0000-0000-0000-000000000000}"/>
  <bookViews>
    <workbookView xWindow="-120" yWindow="-120" windowWidth="29040" windowHeight="15720" xr2:uid="{7C7CF7E5-9342-4292-8B96-1BFC18D5359E}"/>
  </bookViews>
  <sheets>
    <sheet name="Data" sheetId="8" r:id="rId1"/>
    <sheet name="Commissioned-Signed Off By" sheetId="6" state="hidden" r:id="rId2"/>
    <sheet name="Prep, Reveiwed, Approved by" sheetId="10" state="hidden" r:id="rId3"/>
    <sheet name="Caveats" sheetId="11" state="hidden" r:id="rId4"/>
    <sheet name="Requerst Types" sheetId="9" state="hidden" r:id="rId5"/>
  </sheets>
  <definedNames>
    <definedName name="_xlnm._FilterDatabase" localSheetId="0" hidden="1">Data!$A$11:$AZ$155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5" i="8" l="1"/>
  <c r="P155" i="8"/>
  <c r="O155" i="8"/>
  <c r="N155" i="8"/>
  <c r="M155" i="8"/>
  <c r="L155" i="8"/>
  <c r="K155" i="8"/>
  <c r="J155" i="8"/>
  <c r="R154" i="8"/>
  <c r="R153" i="8"/>
  <c r="R152" i="8"/>
  <c r="R151" i="8"/>
  <c r="R150" i="8"/>
  <c r="R149" i="8"/>
  <c r="R148" i="8"/>
  <c r="R147" i="8"/>
  <c r="R146" i="8"/>
  <c r="R145" i="8"/>
  <c r="R144" i="8"/>
  <c r="R143" i="8"/>
  <c r="R142" i="8"/>
  <c r="R141" i="8"/>
  <c r="R140" i="8"/>
  <c r="R139" i="8"/>
  <c r="R138" i="8"/>
  <c r="R137" i="8"/>
  <c r="R136" i="8"/>
  <c r="R135" i="8"/>
  <c r="R134" i="8"/>
  <c r="R133" i="8"/>
  <c r="R132" i="8"/>
  <c r="R131" i="8"/>
  <c r="R130" i="8"/>
  <c r="R129" i="8"/>
  <c r="R128" i="8"/>
  <c r="R127" i="8"/>
  <c r="R126" i="8"/>
  <c r="R125" i="8"/>
  <c r="R124" i="8"/>
  <c r="R123" i="8"/>
  <c r="R122" i="8"/>
  <c r="R121" i="8"/>
  <c r="R120" i="8"/>
  <c r="R119" i="8"/>
  <c r="R118" i="8"/>
  <c r="R117" i="8"/>
  <c r="R116" i="8"/>
  <c r="R115" i="8"/>
  <c r="R114" i="8"/>
  <c r="R113" i="8"/>
  <c r="R112" i="8"/>
  <c r="R111" i="8"/>
  <c r="R110" i="8"/>
  <c r="R109" i="8"/>
  <c r="R108" i="8"/>
  <c r="R107" i="8"/>
  <c r="R106" i="8"/>
  <c r="R105" i="8"/>
  <c r="R104" i="8"/>
  <c r="R103" i="8"/>
  <c r="R102" i="8"/>
  <c r="R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 r="R19" i="8"/>
  <c r="R18" i="8"/>
  <c r="R17" i="8"/>
  <c r="R16" i="8"/>
  <c r="R15" i="8"/>
  <c r="R14" i="8"/>
  <c r="R13" i="8"/>
  <c r="R12" i="8"/>
  <c r="I155" i="8"/>
  <c r="R155" i="8" l="1"/>
</calcChain>
</file>

<file path=xl/sharedStrings.xml><?xml version="1.0" encoding="utf-8"?>
<sst xmlns="http://schemas.openxmlformats.org/spreadsheetml/2006/main" count="951" uniqueCount="452">
  <si>
    <t>-</t>
  </si>
  <si>
    <t>Prepared by</t>
  </si>
  <si>
    <t>Reviewed by</t>
  </si>
  <si>
    <t>Description</t>
  </si>
  <si>
    <t>Legal name</t>
  </si>
  <si>
    <t>Contract Number</t>
  </si>
  <si>
    <t>Contract Name</t>
  </si>
  <si>
    <t>Contract Status</t>
  </si>
  <si>
    <t>Service Type</t>
  </si>
  <si>
    <t>Service Delivery</t>
  </si>
  <si>
    <t>Jason Leach</t>
  </si>
  <si>
    <t>This information is subject to the following:</t>
  </si>
  <si>
    <t>All values displayed are exclusive of GST</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</si>
  <si>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</si>
  <si>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</si>
  <si>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</si>
  <si>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</si>
  <si>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</si>
  <si>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</si>
  <si>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</si>
  <si>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</si>
  <si>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</si>
  <si>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</si>
  <si>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</si>
  <si>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</si>
  <si>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</si>
  <si>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</si>
  <si>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</si>
  <si>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</si>
  <si>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</si>
  <si>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</si>
  <si>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</si>
  <si>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</si>
  <si>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</si>
  <si>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</si>
  <si>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</si>
  <si>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</si>
  <si>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</si>
  <si>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</si>
  <si>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</si>
  <si>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</si>
  <si>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Contract Start Date</t>
  </si>
  <si>
    <t>Contract End Date</t>
  </si>
  <si>
    <t>F2022</t>
  </si>
  <si>
    <t>F2023</t>
  </si>
  <si>
    <t>F2024</t>
  </si>
  <si>
    <t>F2025</t>
  </si>
  <si>
    <t>F2026</t>
  </si>
  <si>
    <t>F2027</t>
  </si>
  <si>
    <t>F2028</t>
  </si>
  <si>
    <t>Total</t>
  </si>
  <si>
    <t xml:space="preserve">Total by Financial Year  </t>
  </si>
  <si>
    <t>Active</t>
  </si>
  <si>
    <t>Disability Support Services (DSS) funded contracts, if any, previously administered by Whaikaha, Ministry of Disabled People have not been included.</t>
  </si>
  <si>
    <t>Some of the contracts listed are in the process of being varied</t>
  </si>
  <si>
    <t>Contracts listed below are limited to those with a status of ‘Active</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</si>
  <si>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</si>
  <si>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</si>
  <si>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t>Issue Resolution Team (DCE Office Service Delivery)</t>
  </si>
  <si>
    <t>F2029</t>
  </si>
  <si>
    <t>Contracts listed are those with the sites/locations of Gore, Invercargill and Southland Only</t>
  </si>
  <si>
    <t>Contracts listed are those with a contract start date between 1 July 2021 and 30 June 2025 (F2022 to F2025)</t>
  </si>
  <si>
    <r>
      <t xml:space="preserve">Funds to </t>
    </r>
    <r>
      <rPr>
        <b/>
        <u/>
        <sz val="10"/>
        <color theme="1"/>
        <rFont val="Arial Mäori"/>
        <family val="2"/>
      </rPr>
      <t>Southland for Contracts with a Start Date Between 1 July 2021 to 30 June 2025 (F2022 to F2025)</t>
    </r>
  </si>
  <si>
    <t>F2030</t>
  </si>
  <si>
    <t>Adventure Southland Limited</t>
  </si>
  <si>
    <t>STHN2200050</t>
  </si>
  <si>
    <t>ALIVE</t>
  </si>
  <si>
    <t>Completed</t>
  </si>
  <si>
    <t>MCA - Work Preparation Services</t>
  </si>
  <si>
    <t>9 Week Youth programme - Outdoor activities employment focus</t>
  </si>
  <si>
    <t>STHN2300047</t>
  </si>
  <si>
    <t>STHN2500314</t>
  </si>
  <si>
    <t>Alpine Community Development Trust</t>
  </si>
  <si>
    <t>NATO2300668</t>
  </si>
  <si>
    <t xml:space="preserve">  CFR Extension Funding</t>
  </si>
  <si>
    <t>NI - Food Support Services (COVID-19)</t>
  </si>
  <si>
    <t xml:space="preserve"> Provide increased food support for vulnerable communities</t>
  </si>
  <si>
    <t>Blue Light Foundation</t>
  </si>
  <si>
    <t>NATO2401877</t>
  </si>
  <si>
    <t>ROCC Personal and Direct Service Engagement</t>
  </si>
  <si>
    <t>Attendance at life skills camp for at-risk rangatahi</t>
  </si>
  <si>
    <t>Camp Columba Charitable Trust</t>
  </si>
  <si>
    <t>NATO2300226</t>
  </si>
  <si>
    <t>OSCAR Grant (3Y)</t>
  </si>
  <si>
    <t>OSCAR Provider Assistance</t>
  </si>
  <si>
    <t>Community Networking Trust (Eastern Southland) Incorporated</t>
  </si>
  <si>
    <t>ETNO2302163</t>
  </si>
  <si>
    <t>HPR - Hokonui Huanui – He Poutama Rangatahi (2023 - 2026)</t>
  </si>
  <si>
    <t>HPR - He Poutama Rangatahi</t>
  </si>
  <si>
    <t>HPR - Hokonui Huanui – He Poutama Rangatahi Programme</t>
  </si>
  <si>
    <t>NATO2202010</t>
  </si>
  <si>
    <t>Protection Framework Food Support COVID 19</t>
  </si>
  <si>
    <t>NATO2202513</t>
  </si>
  <si>
    <t>CPF – Provider Capability</t>
  </si>
  <si>
    <t>PC - Provider Capability and Resilience (COVID-19)</t>
  </si>
  <si>
    <t>Capacity and Capability support to implement CPF</t>
  </si>
  <si>
    <t>NATO2400947</t>
  </si>
  <si>
    <t>Community Connectors</t>
  </si>
  <si>
    <t>CCS - Community Connection Service</t>
  </si>
  <si>
    <t>STHN2201750</t>
  </si>
  <si>
    <t>Protection Framework Food Support COVID19</t>
  </si>
  <si>
    <t>Cornerstone Youth Foundation Trust</t>
  </si>
  <si>
    <t>NATO2300123</t>
  </si>
  <si>
    <t>Fiordland Community House</t>
  </si>
  <si>
    <t>STHN2201268</t>
  </si>
  <si>
    <t>Front-Line Training Consultancy Limited</t>
  </si>
  <si>
    <t>STHN2400252</t>
  </si>
  <si>
    <t>Driver Licence Support Programme</t>
  </si>
  <si>
    <t>NI - Drivers Licence Support</t>
  </si>
  <si>
    <t>Support people impacted by barriers to gain a driver licence</t>
  </si>
  <si>
    <t>Hokonui Runanga Floriculture Limited</t>
  </si>
  <si>
    <t>STHN2300881</t>
  </si>
  <si>
    <t>Hokonui Runanga Floriculture Limited Grant</t>
  </si>
  <si>
    <t>Provide Pastoral Care support for their takiwa.</t>
  </si>
  <si>
    <t>Hokonui Runanga Health and Social Services Trust</t>
  </si>
  <si>
    <t>NATO2201981</t>
  </si>
  <si>
    <t>STHN2201171</t>
  </si>
  <si>
    <t>STHN2301579</t>
  </si>
  <si>
    <t>Murihiku Regeneration - Kia Tu Pathways Programme</t>
  </si>
  <si>
    <t>MCA - New Initiative</t>
  </si>
  <si>
    <t>Kia Tu mental health and addiction services for rangatahi</t>
  </si>
  <si>
    <t>STHN2401316</t>
  </si>
  <si>
    <t>RPSC Iwi Grant for Partnership and Leadership.</t>
  </si>
  <si>
    <t>IPS - Iwi Partnerships Support</t>
  </si>
  <si>
    <t>RPSC Partnership and Leadership Grant across Otago.</t>
  </si>
  <si>
    <t>STHN2401388</t>
  </si>
  <si>
    <t>Murihiku Regeneration Regional Vocational Capability</t>
  </si>
  <si>
    <t>Support development of Te Ao Maori vocational programme</t>
  </si>
  <si>
    <t>STHN2501090</t>
  </si>
  <si>
    <t>Insert Coin to Play Charitable Trust</t>
  </si>
  <si>
    <t>STHN2501584</t>
  </si>
  <si>
    <t>Corps Class</t>
  </si>
  <si>
    <t>4 day digital skills and confidence pilot youth programme</t>
  </si>
  <si>
    <t>Invercargill Chipmunks 2015 Limited</t>
  </si>
  <si>
    <t>NATO2300136</t>
  </si>
  <si>
    <t>Kiwi Harvest Limited</t>
  </si>
  <si>
    <t>NATO2202287</t>
  </si>
  <si>
    <t>Support for food hubs to receive and distribute food</t>
  </si>
  <si>
    <t>Koha Kai Trust Board</t>
  </si>
  <si>
    <t>NATO2200761</t>
  </si>
  <si>
    <t>Emergency Community and Food funding</t>
  </si>
  <si>
    <t>NATO2201449</t>
  </si>
  <si>
    <t>Food Secure Communities Implementation</t>
  </si>
  <si>
    <t>Sustainable initiative to access affordable healthy kai</t>
  </si>
  <si>
    <t>NATO2201959</t>
  </si>
  <si>
    <t>NATO2202605</t>
  </si>
  <si>
    <t>NATO2301129</t>
  </si>
  <si>
    <t>Care in the Community Disability Welfare Fund</t>
  </si>
  <si>
    <t>CIC - Care in the Community - Disability (COVID-19)</t>
  </si>
  <si>
    <t>Wellbeing support for disabled people &amp; whanau COVID-19</t>
  </si>
  <si>
    <t>STHN2201335</t>
  </si>
  <si>
    <t>Food support for people self isolating under CPF</t>
  </si>
  <si>
    <t>STHN2202484</t>
  </si>
  <si>
    <t>STHN2401660</t>
  </si>
  <si>
    <t>Food Sovereignty Initiative</t>
  </si>
  <si>
    <t>Supporting vulnerable communities for food/nutritional needs</t>
  </si>
  <si>
    <t>Mataura &amp; Districts Marae Charitable Trust</t>
  </si>
  <si>
    <t>STHN2202376</t>
  </si>
  <si>
    <t>STHN2302558</t>
  </si>
  <si>
    <t>Pastoral Support</t>
  </si>
  <si>
    <t>A contribution to support the Mataura Community</t>
  </si>
  <si>
    <t>STHN2500694</t>
  </si>
  <si>
    <t>Mana Wahine</t>
  </si>
  <si>
    <t>Mana Wahine for at risk &amp; vulnerable whanau in Mataura Comty</t>
  </si>
  <si>
    <t>Mataura Youth Centre Trust</t>
  </si>
  <si>
    <t>MYDN2501063</t>
  </si>
  <si>
    <t>Youth Development Opportunities</t>
  </si>
  <si>
    <t>MYD - Youth Development - Programme and Services</t>
  </si>
  <si>
    <t>Miharo Murihiku Trust</t>
  </si>
  <si>
    <t>MYDN2302438</t>
  </si>
  <si>
    <t>YDGF</t>
  </si>
  <si>
    <t>Nga Kete Matauranga Pounamu Charitable Trust</t>
  </si>
  <si>
    <t>NATO2200713</t>
  </si>
  <si>
    <t>NATO2201616</t>
  </si>
  <si>
    <t>CPF - Community Connection Service</t>
  </si>
  <si>
    <t>CSS - Community Connection Service (COVID-19)</t>
  </si>
  <si>
    <t>Poistioning of FTE role and dsicretionary fund</t>
  </si>
  <si>
    <t>NATO2201693</t>
  </si>
  <si>
    <t>NATO2201960</t>
  </si>
  <si>
    <t>NATO2300672</t>
  </si>
  <si>
    <t>CFR Extension Funding</t>
  </si>
  <si>
    <t>Provide increased food support for vulnerable communities</t>
  </si>
  <si>
    <t>NATO2500852</t>
  </si>
  <si>
    <t>Mobile service for those affected by methamphetamine use</t>
  </si>
  <si>
    <t>STHN2201219</t>
  </si>
  <si>
    <t>STHN2401503</t>
  </si>
  <si>
    <t>Job Coach Pilot</t>
  </si>
  <si>
    <t>MCA - Employment Placement or Assistance Initiative</t>
  </si>
  <si>
    <t>Employment assistance and work placement services.</t>
  </si>
  <si>
    <t>Oraka-Aparima Runaka Incorporated</t>
  </si>
  <si>
    <t>STHN2401435</t>
  </si>
  <si>
    <t>Partnership and Leadership Iwi Grant from RPSC</t>
  </si>
  <si>
    <t>RPSC Partnership and Leadership Grant across Murihiku</t>
  </si>
  <si>
    <t>Pacific Island Advisory Charitable Trust</t>
  </si>
  <si>
    <t>NATO2201965</t>
  </si>
  <si>
    <t>NATO2202887</t>
  </si>
  <si>
    <t>NATO2302257</t>
  </si>
  <si>
    <t>Food Secure Communities – Puta Ora Food Security Fund</t>
  </si>
  <si>
    <t xml:space="preserve"> Increase access to affordable and healthy kai</t>
  </si>
  <si>
    <t>STHN2200420</t>
  </si>
  <si>
    <t>PIACT Community Kai Garden Partnership</t>
  </si>
  <si>
    <t>MCA - Employment Services Response (COVID-19)</t>
  </si>
  <si>
    <t>Community Kai Garden Partnership with PIACT (Think Tank)</t>
  </si>
  <si>
    <t>STHN2201500</t>
  </si>
  <si>
    <t>STHN2301703</t>
  </si>
  <si>
    <t>Pastoral Care Support</t>
  </si>
  <si>
    <t>Provide Pastoral support to Pacific seasonal workers.</t>
  </si>
  <si>
    <t>STHN2401329</t>
  </si>
  <si>
    <t>Pastoral Care Support Service</t>
  </si>
  <si>
    <t>Provide Pastoral care support to Pacific seasonal workers.</t>
  </si>
  <si>
    <t>STHN2401497</t>
  </si>
  <si>
    <t>Employment assistance and work placement service.</t>
  </si>
  <si>
    <t>STHN2500812</t>
  </si>
  <si>
    <t>Job Coach Employment Placement Service</t>
  </si>
  <si>
    <t>Job Coach EPS</t>
  </si>
  <si>
    <t>STHN2500877</t>
  </si>
  <si>
    <t>Provider Pastoral Care Support to Pacific seasonal workers.</t>
  </si>
  <si>
    <t>Riverton Community Charitable Trust</t>
  </si>
  <si>
    <t>STHN2201503</t>
  </si>
  <si>
    <t>South Coast Environment Society Incorporated</t>
  </si>
  <si>
    <t>NATO2201485</t>
  </si>
  <si>
    <t>South Invercargill Urban Rejuvenation Charitable Trust</t>
  </si>
  <si>
    <t>NATO2200641</t>
  </si>
  <si>
    <t>NATO2300678</t>
  </si>
  <si>
    <t>NATO2500853</t>
  </si>
  <si>
    <t>South Alive Rangatahi Initiatives</t>
  </si>
  <si>
    <t>ROCC - South Alive Rangatahi Initiatives</t>
  </si>
  <si>
    <t>STHN2201174</t>
  </si>
  <si>
    <t>Southern Queens Boxing Charitable Trust</t>
  </si>
  <si>
    <t>STHN2401410</t>
  </si>
  <si>
    <t>Whakapakari Mahi Programme</t>
  </si>
  <si>
    <t>Personal development programme for rangatahi</t>
  </si>
  <si>
    <t>STHN2401542</t>
  </si>
  <si>
    <t>STHN2500802</t>
  </si>
  <si>
    <t>Job Coaching employment placement service</t>
  </si>
  <si>
    <t>Southern REAP Incorporated</t>
  </si>
  <si>
    <t>STHN2300829</t>
  </si>
  <si>
    <t>Southern REAP Driver Licence</t>
  </si>
  <si>
    <t>Contribution to community driver licencing programme</t>
  </si>
  <si>
    <t>Southern Rural Education Activities Programme (REAP) Charitable Trust</t>
  </si>
  <si>
    <t>STHN2500676</t>
  </si>
  <si>
    <t>Refugee Driver Training Programme</t>
  </si>
  <si>
    <t>RDT Refugee Driver Training</t>
  </si>
  <si>
    <t>STHN2500709</t>
  </si>
  <si>
    <t>Southland Foodbank Charitable Trust</t>
  </si>
  <si>
    <t>NATO2200849</t>
  </si>
  <si>
    <t>Southland Multicultural Trust</t>
  </si>
  <si>
    <t>NATO2202485</t>
  </si>
  <si>
    <t>NATO2300667</t>
  </si>
  <si>
    <t>STHN2201821</t>
  </si>
  <si>
    <t>Takitimu Community Development Committee Incorporated</t>
  </si>
  <si>
    <t>STHN2201661</t>
  </si>
  <si>
    <t>Te Hau o Te Ora, Partnered Primary Care Network Limited Partnership</t>
  </si>
  <si>
    <t>STHN2202511</t>
  </si>
  <si>
    <t>Community Connector</t>
  </si>
  <si>
    <t>Provide support to whanau to access appropriate services</t>
  </si>
  <si>
    <t>Te Oho Mana Charitable Trust</t>
  </si>
  <si>
    <t>NATO2500951</t>
  </si>
  <si>
    <t>Mana Tuakiri service to support rangatahi facing challenges</t>
  </si>
  <si>
    <t>Te Runaka O Awarua Charitable Trust</t>
  </si>
  <si>
    <t>NATO2201984</t>
  </si>
  <si>
    <t>Food support for People self-isolating under CPF</t>
  </si>
  <si>
    <t>STHN2201433</t>
  </si>
  <si>
    <t>STHN2401434</t>
  </si>
  <si>
    <t>Partnership and Leadership Grant RPSC - Iwi Grant</t>
  </si>
  <si>
    <t>Te Tapu o Tane Limited</t>
  </si>
  <si>
    <t>STHN2300928</t>
  </si>
  <si>
    <t>Te Tapu O Tane Limited- Pastoral Care Support</t>
  </si>
  <si>
    <t>Provide Pastoral Care Support to kaimahi/rangatahi</t>
  </si>
  <si>
    <t>Te Whanau O Hokonui Marae Incorporated</t>
  </si>
  <si>
    <t>NATO2201526</t>
  </si>
  <si>
    <t>The Salvation Army New Zealand Trust</t>
  </si>
  <si>
    <t>STHN2200668</t>
  </si>
  <si>
    <t>Ready to Rent Invercargill</t>
  </si>
  <si>
    <t>MCA - Ready to Rent</t>
  </si>
  <si>
    <t>Invercargill Ready to Rent Workshop</t>
  </si>
  <si>
    <t>STHN2301078</t>
  </si>
  <si>
    <t>Ready to Rent workshop</t>
  </si>
  <si>
    <t>STHN2401439</t>
  </si>
  <si>
    <t>Ready to Rent Workshops, Invercargill</t>
  </si>
  <si>
    <t>Ready to Rent workshps</t>
  </si>
  <si>
    <t>The South Centre Anglican Care Trust Board</t>
  </si>
  <si>
    <t>NATO2401870</t>
  </si>
  <si>
    <t>The Young Men's Christian Association of Invercargill Charitable Trust</t>
  </si>
  <si>
    <t>MYDN2301444</t>
  </si>
  <si>
    <t>Y Squad's</t>
  </si>
  <si>
    <t>MYD - Youth Development - Specialist Programmes and Services</t>
  </si>
  <si>
    <t>NATO2300264</t>
  </si>
  <si>
    <t>Tuatapere Community Worker Support Trust</t>
  </si>
  <si>
    <t>STHN2201508</t>
  </si>
  <si>
    <t>Tuatapere Community Support Worker Trust</t>
  </si>
  <si>
    <t>Food Support for people self-isolating under CPF.</t>
  </si>
  <si>
    <t>Tumua Innovation Limited</t>
  </si>
  <si>
    <t>NATO2300688</t>
  </si>
  <si>
    <t>STHN2202016</t>
  </si>
  <si>
    <t>Waihopai Hauora</t>
  </si>
  <si>
    <t>STHN2200718</t>
  </si>
  <si>
    <t>Employment Placement Service</t>
  </si>
  <si>
    <t>STHN2202519</t>
  </si>
  <si>
    <t>STHN2202531</t>
  </si>
  <si>
    <t>Iwi Engagement to Local Led Welfare Response CPF</t>
  </si>
  <si>
    <t>NI New Initiative</t>
  </si>
  <si>
    <t>Supporting Iwi to engage &amp; support collaborative partnership</t>
  </si>
  <si>
    <t>STHN2500153</t>
  </si>
  <si>
    <t>STHN2500774</t>
  </si>
  <si>
    <t>Ready to Rent, Invercargill</t>
  </si>
  <si>
    <t>Ready to Rent workshops in preventing homelessness</t>
  </si>
  <si>
    <t>Waihopai Runaka Incorpoated</t>
  </si>
  <si>
    <t>STHN2401432</t>
  </si>
  <si>
    <t>Iwi Grant for Partnership and Leaders RPSC</t>
  </si>
  <si>
    <t>STHN2501079</t>
  </si>
  <si>
    <t>Strengthening Partnerships &amp; Enchancing Collaboration</t>
  </si>
  <si>
    <t>Waihopai Runaka Incorporated</t>
  </si>
  <si>
    <t>NATO2201721</t>
  </si>
  <si>
    <t>Weka Preschool Limited</t>
  </si>
  <si>
    <t>NATO2300091</t>
  </si>
  <si>
    <t>Whanake House Charitable Trust</t>
  </si>
  <si>
    <t>NATO2301211</t>
  </si>
  <si>
    <t>STHN2301041</t>
  </si>
  <si>
    <t>Whanake House Transition Programme</t>
  </si>
  <si>
    <t>Transition programme for young people with disabilities</t>
  </si>
  <si>
    <t>STHN2401245</t>
  </si>
  <si>
    <t>Aotearoa Latin American Community Incorporated</t>
  </si>
  <si>
    <t>332043</t>
  </si>
  <si>
    <t>F2023 MSD Grant</t>
  </si>
  <si>
    <t>Post Settlement Support Services for Refugee and Migrant Communities</t>
  </si>
  <si>
    <t>To work alongside the Latin American communities within Invercargill to provide social work services for refugee and migrants experiencing hardship and complex problems in their resettlement</t>
  </si>
  <si>
    <t>330457</t>
  </si>
  <si>
    <t>SOU MSD F2021</t>
  </si>
  <si>
    <t>Heartlands - improving access to government services in provincial and rural New Zealand. Providing support to voluntary groups through access to resources available within the centres</t>
  </si>
  <si>
    <t>Improving access to government services in provincial and rural New Zealand, and to provide more support to local voluntary groups through access to resources available within the centres. The initiative: i) has a Service Centre. ii) involves a number of agencies synchronising their visits to remote communities.</t>
  </si>
  <si>
    <t>332031</t>
  </si>
  <si>
    <t>MSD F2024</t>
  </si>
  <si>
    <t>Improving access to government services in provincial and rural New Zealand, and to provide more support to local voluntary groups through access to resources available within the centres.  The initiative has two components: i) a Service Centre from where government services can be delivered. ii) an Outreach Service that involves a number of agencies synchronising their visits to remote communities.</t>
  </si>
  <si>
    <t>332068</t>
  </si>
  <si>
    <t>MSD Grant</t>
  </si>
  <si>
    <t>New Heartlands Branding: 
Funding to purchase new signage and branding to incorporate the new Heartlands logo and to support newly established sites to promote their services.</t>
  </si>
  <si>
    <t>332402</t>
  </si>
  <si>
    <t>F2024 MSD Grant</t>
  </si>
  <si>
    <t>Development Funding: 
Funding for the provider to make improvements to Heartlands Services and/or trial solutions that will strengthen delivery of Heartlands Services.</t>
  </si>
  <si>
    <t>332029</t>
  </si>
  <si>
    <t>Improving access to government services in provincial and rural New Zealand, and to provide more support to local voluntary groups through access to resources available within the centres.  The initiative has two components: 
i) a Service Centre from where government services can be delivered. 
ii) an Outreach Service that involves a number of agencies synchronising their visits to remote communities.</t>
  </si>
  <si>
    <t>332231</t>
  </si>
  <si>
    <t>MSD Grant F2023</t>
  </si>
  <si>
    <t>Development Funding: 
Funding for the provider to make improvements to Heartlands Services and/or trial solutions that will strengthen delivery of Heartlands Services. 
New Heartlands Branding: 
Funding to purchase new signage and branding to incorporate the new Heartlands logo and to support newly established sites to promote their services.</t>
  </si>
  <si>
    <t>332420</t>
  </si>
  <si>
    <t>MSD Grant F2024</t>
  </si>
  <si>
    <t>He Waka Tapu Limited</t>
  </si>
  <si>
    <t>331486</t>
  </si>
  <si>
    <t>MSD F22</t>
  </si>
  <si>
    <t>Kaupapa Maori Sexual Violence Victim Support services</t>
  </si>
  <si>
    <t>To provide Kaupapa Māori sexual violence support services for whānau (as per the tangata whenua mahi tūkino guidelines).</t>
  </si>
  <si>
    <t>332204</t>
  </si>
  <si>
    <t>Building Financial Capability Intensive Support Services including supports to remote clients, people with disabilities, and other high needs clients. This service may include total money anagement</t>
  </si>
  <si>
    <t>The funding aims to ensure that providers will have sufficient capacity to provide BFC services to vulnerable clients during this time of increased complexity.
Additional to current contract/s, this funding will enable the organisation to support wellbeing of the provider’s staff and volunteers.</t>
  </si>
  <si>
    <t>Oamaru Pacific Island Community Incorporated</t>
  </si>
  <si>
    <t>332374</t>
  </si>
  <si>
    <t>Pacific Response - Taking Action grants</t>
  </si>
  <si>
    <t>Development of case studies of previous work outlining what went well, the successes, learnings and suggestions for the future. Case studies will include, but not be limited to, OPICG involvement in the COVID-19 response and Early Childhood study. 
• Repeat round of the Community survey of Pasifika Status Needs Assessment. Survey insights will shed light on areas that OPICG should focus on and the success of various initiatives to date for the Waitaki Pacific community.</t>
  </si>
  <si>
    <t>332233</t>
  </si>
  <si>
    <t>332308</t>
  </si>
  <si>
    <t>330525</t>
  </si>
  <si>
    <t>SOU MSD F2022</t>
  </si>
  <si>
    <t>Family violence response co-ordination</t>
  </si>
  <si>
    <t>Provision of local family violence prevention coordination activities that improve outcomes for families/whanau, including (but not restricted to) developing local, effective joined-up responses to family violence, building relationships in and outside the family violence sector, sharing knowledge and resources to improve service capacity e.g. through training, mobilising communities to change attitudes and behaviour towards family violence.</t>
  </si>
  <si>
    <t>Youthline Southland Incorporated</t>
  </si>
  <si>
    <t>331197</t>
  </si>
  <si>
    <t>MSD 2022</t>
  </si>
  <si>
    <t>Funding for increased level of accreditation for realigned Information and Advisory Services Providers who were transferred to new service types</t>
  </si>
  <si>
    <t>Age Concern Southland Incorporated</t>
  </si>
  <si>
    <t>332273</t>
  </si>
  <si>
    <t>F2024 MSD</t>
  </si>
  <si>
    <t>Pay Equity for Social Workers</t>
  </si>
  <si>
    <t>Extension of Pay Equity settlement for Social Workers in Community and Iwi Organisations</t>
  </si>
  <si>
    <t>332548</t>
  </si>
  <si>
    <t>F2025 MSD</t>
  </si>
  <si>
    <t>Heartlands</t>
  </si>
  <si>
    <t>Coordinating services to support whanau who live in remote and isolated communities to have equitable access to government and non-government services. Relevant Service Guidelines: Heartland Services</t>
  </si>
  <si>
    <t>332547</t>
  </si>
  <si>
    <t>F2025 MSD Only</t>
  </si>
  <si>
    <t>Gore And Districts Community Counselling</t>
  </si>
  <si>
    <t>330419</t>
  </si>
  <si>
    <t>Sexual Harm Crisis Support</t>
  </si>
  <si>
    <t>Family violence services for people using violence</t>
  </si>
  <si>
    <t>This service provides individual or group programmes for adult perpetrators of family violence in the Gore area. Every client will be a parent with custody of or access to children and young people under 17. The programme delivers intensive family violence education and prevention programmes aimed at ensuring the children remain safe and the parent develops skills to prevent continued violence in the home. Priority will be given to pre or post MSD referrals.</t>
  </si>
  <si>
    <t>Sexual Harm Crisis Support Services</t>
  </si>
  <si>
    <t>Sexual violence crisis support services that include advocacy and support emergency face-to-face sessions and crisis social work support that can operate from an indigenous worldview are culturally responsive and based on established principles of good practice.</t>
  </si>
  <si>
    <t>Gore Women'S Refuge Incorporated</t>
  </si>
  <si>
    <t>331870</t>
  </si>
  <si>
    <t>NGO participation at SAM tables</t>
  </si>
  <si>
    <t>Family Violence specialist participation at SAM tables to ensure safe effective and appropriate risk assessments safety plans and referrals being made at SAM tables.</t>
  </si>
  <si>
    <t>Lighthouse Southland Incorporated</t>
  </si>
  <si>
    <t>330464</t>
  </si>
  <si>
    <t>Other responses for people experiencing family violence</t>
  </si>
  <si>
    <t>Stopping Violence New Beginnings programme provides education to prevent reoccurrence of violence in the home in the Invercargill area.  Parents are Ministry clients and victims of family violence and have vulnerable children/ at risk youth where there is a significant risk of abuse/ neglect and Ministry notifications. The occurrence of abuse in the home has impacted on parenting. Programmes are 10 sessions to individuals or groups. Priority is given to Ministry  and post-Ministry referrals.</t>
  </si>
  <si>
    <t>984</t>
  </si>
  <si>
    <t>Te Huringa ō Te Ao - Supporting men’s behaviour change</t>
  </si>
  <si>
    <t>Te Huringa ō Te Ao supporting men's behaviour change</t>
  </si>
  <si>
    <t>Te Huringa ō Te Ao supporting men's behaviour change for the development and delivery of locally-led responses for men who use violence that are reflective of the needs and aspirations of whānau and support sustainable behaviour change to restore whānau wellbeing.</t>
  </si>
  <si>
    <t>330502</t>
  </si>
  <si>
    <t>Building Financial Capabilities Plus</t>
  </si>
  <si>
    <t>Building Financial Capability Intensive</t>
  </si>
  <si>
    <t>Building Financial Capability Plus sees the employment of one Kahukura to service the needs of a Cluster and community. The clients in this service have multiple and complex needs. This service may include some form of money management.</t>
  </si>
  <si>
    <t>332656</t>
  </si>
  <si>
    <t>MSD FY2025</t>
  </si>
  <si>
    <t>Family Violence Whānau Support Services</t>
  </si>
  <si>
    <t>For the delivery of long-term healing and recovery for whanau affected by violence to create strong resilient communities where whanau are supported to live violence free and to eliminate violence for the next generation.</t>
  </si>
  <si>
    <t>Rape And Abuse Support Centre Southland Incorporated</t>
  </si>
  <si>
    <t>330490</t>
  </si>
  <si>
    <t>Sexual Harm Crisis Support &amp;Sexual Violence Long Term Recovery and Care</t>
  </si>
  <si>
    <t>Long term recovery service for victims - Sexual Violence</t>
  </si>
  <si>
    <t>This provides client support/client prevention education and prevention of reoccurrence through Sexual Abuse Programmes for the MSD clients/parents/youth who are victims of family violence rape or sexual abuse trauma. Participants will have young people at or be under 17 years. Group programmes will be structured with up to 12 sessions including assessment. Participants have been affected by child or sexual abuse or rape which affects parenting. Most referrals will be from MSD.</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</si>
  <si>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whanau/community to achieve longer term change; focus on effective innovative joined up ways to meet family/whanau and community need; reduce service fragmentation duplication and gaps in frontline services.</t>
  </si>
  <si>
    <t>332411</t>
  </si>
  <si>
    <t>Court Support Services</t>
  </si>
  <si>
    <t>Sexual Violence Court Support Services</t>
  </si>
  <si>
    <t>This service is to provide information advocacy psycho-social support that survivors require through the criminal justice system. This includes supporting survivors/victims through non-crisis engagement with police trial and court processes and support when accessing related social services.</t>
  </si>
  <si>
    <t>332589</t>
  </si>
  <si>
    <t>Ethnic Community Family Sexual Violence Prevention</t>
  </si>
  <si>
    <t>The Ethnic Communities Violence Prevention Innovation Fund (the Fund) which aims to address family violence and sexual violence (FVSV) within ethnic communities.</t>
  </si>
  <si>
    <t>830</t>
  </si>
  <si>
    <t>Family Violence/Sexual Violence Accessibility Grant</t>
  </si>
  <si>
    <t>Increasing accessibility for disabled people to FV/SV services</t>
  </si>
  <si>
    <t>Increasing accessibility for disabled people to Family Violence/Sexual Violence services</t>
  </si>
  <si>
    <t>332897</t>
  </si>
  <si>
    <t>FY25 MSD Grant</t>
  </si>
  <si>
    <t>Pacific Response - Taking Action</t>
  </si>
  <si>
    <t>Working with Pasefika Women and young people supporting collective creativity resilient healing work to help address the impact of family and sexual violence as well as intergenerational trauma and help with education and harm reduction while fostering and empowering them with tools and resources to implement protective factors for themselves and future generations.</t>
  </si>
  <si>
    <t>332082</t>
  </si>
  <si>
    <t>Heartland Services</t>
  </si>
  <si>
    <t>Coordinating services to support whānau who live in remote and isolated communities to have equitable access to government and non-government services. Delivery of Heartlands services should begin from 1/7/23 or as agreed between the parties</t>
  </si>
  <si>
    <t>332747</t>
  </si>
  <si>
    <t>Kaupapa Māori Sexual Violence Victim Support services</t>
  </si>
  <si>
    <t>To provide kaupapa M?ori sexual violence support services for wh?nau (by reference to the tangata whenua mahi t?kino guidelines)</t>
  </si>
  <si>
    <t>332899</t>
  </si>
  <si>
    <t>Family Violence Response Co-ordination</t>
  </si>
  <si>
    <t>Provision of local family violence prevention coordination activities that improve outcomes for families/whanau including (but not restricted to) developing local effective joined-up responses to family violence building relationships in and outside the family violence sector sharing knowledge and resources to improve service capacity e.g. through training mobilising communities to change attitudes and behaviour towards family violence.</t>
  </si>
  <si>
    <t>332910</t>
  </si>
  <si>
    <t>Waihōpai Rūnaka Incorporated</t>
  </si>
  <si>
    <t>331978</t>
  </si>
  <si>
    <t>Re:Woven Therapy Charitable Trust</t>
  </si>
  <si>
    <t>ROCC - Community Resilience and Whanau Support Fund</t>
  </si>
  <si>
    <t>FTE and Discretionary Funding</t>
  </si>
  <si>
    <t>Support the completion of Kia Tu (MTTF)</t>
  </si>
  <si>
    <t>To support the completion of Kia Tu MTTF programme</t>
  </si>
  <si>
    <t>Support access to food and essential goods for whanau</t>
  </si>
  <si>
    <t>Support to access food and essential goods for whanau</t>
  </si>
  <si>
    <t>Support to access food for whanau</t>
  </si>
  <si>
    <t>Home-based peer support for whanau impacted by meth</t>
  </si>
  <si>
    <t>Strengthen parternership with Runanga representatives.</t>
  </si>
  <si>
    <t>The records displayed are limited to those delivered specifically at any of the three sites mentioned above. National contracts or contracts that include additional sites beyond these three have not been included</t>
  </si>
  <si>
    <t>Southland MSD Funding for Contracts with a Start Date Between 1 July 2021 to 30 June 2025 (F2022 to F2025)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</si>
</sst>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b/>
      <u/>
      <sz val="10"/>
      <color theme="1"/>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43">
    <xf numFmtId="0" fontId="0" fillId="0" borderId="0" xfId="0"/>
    <xf numFmtId="0" fontId="0" fillId="3" borderId="0" xfId="0" applyFill="1"/>
    <xf numFmtId="0" fontId="3" fillId="3" borderId="0" xfId="0" applyFont="1" applyFill="1"/>
    <xf numFmtId="0" fontId="7" fillId="3" borderId="0" xfId="0" applyFont="1" applyFill="1"/>
    <xf numFmtId="0" fontId="0" fillId="0" borderId="1" xfId="0" applyBorder="1" applyAlignment="1">
      <alignment horizontal="center" wrapText="1"/>
    </xf>
    <xf numFmtId="0" fontId="11" fillId="0" borderId="0" xfId="0" applyFont="1" applyAlignment="1">
      <alignment horizontal="left" vertical="center"/>
    </xf>
    <xf numFmtId="0" fontId="0" fillId="0" borderId="2" xfId="0" applyBorder="1" applyAlignment="1">
      <alignment horizontal="center" wrapText="1"/>
    </xf>
    <xf numFmtId="0" fontId="0" fillId="3" borderId="0" xfId="0" applyFill="1" applyBorder="1"/>
    <xf numFmtId="0" fontId="3" fillId="3" borderId="0" xfId="0" applyFont="1" applyFill="1" applyBorder="1"/>
    <xf numFmtId="0" fontId="3" fillId="3" borderId="0" xfId="0" applyFont="1" applyFill="1" applyBorder="1" applyAlignment="1">
      <alignment horizontal="center" wrapText="1"/>
    </xf>
    <xf numFmtId="0" fontId="0" fillId="3" borderId="0" xfId="0" applyFill="1" applyBorder="1" applyAlignment="1">
      <alignment horizont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0" xfId="0" applyFont="1"/>
    <xf numFmtId="0" fontId="0" fillId="0" borderId="0" xfId="0" applyFill="1"/>
    <xf numFmtId="0" fontId="5" fillId="5" borderId="1" xfId="2"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4" fillId="3" borderId="1" xfId="0" applyFont="1" applyFill="1" applyBorder="1" applyAlignment="1">
      <alignment horizontal="center" vertical="center"/>
    </xf>
    <xf numFmtId="0" fontId="13" fillId="0" borderId="0" xfId="0" applyFont="1" applyAlignment="1">
      <alignment horizontal="left" vertical="center"/>
    </xf>
    <xf numFmtId="0" fontId="14" fillId="0" borderId="0" xfId="0" applyFont="1"/>
    <xf numFmtId="14" fontId="4" fillId="3" borderId="1" xfId="0" applyNumberFormat="1" applyFont="1" applyFill="1" applyBorder="1" applyAlignment="1">
      <alignment horizontal="center" vertical="center"/>
    </xf>
    <xf numFmtId="0" fontId="7" fillId="3" borderId="0" xfId="0" applyFont="1" applyFill="1" applyBorder="1" applyAlignment="1">
      <alignment horizontal="right"/>
    </xf>
    <xf numFmtId="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0" xfId="0" applyFont="1" applyFill="1" applyAlignment="1">
      <alignment horizontal="left"/>
    </xf>
    <xf numFmtId="0" fontId="7" fillId="3" borderId="0" xfId="0" applyFont="1" applyFill="1" applyAlignment="1">
      <alignment horizontal="left"/>
    </xf>
    <xf numFmtId="44" fontId="4" fillId="3" borderId="1" xfId="1"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horizontal="center" vertical="center"/>
    </xf>
    <xf numFmtId="0" fontId="6" fillId="0" borderId="1" xfId="2" applyFont="1" applyFill="1" applyBorder="1" applyAlignment="1">
      <alignment horizontal="center" vertical="center"/>
    </xf>
    <xf numFmtId="0" fontId="6" fillId="0" borderId="1" xfId="0" applyFont="1" applyFill="1" applyBorder="1" applyAlignment="1">
      <alignment horizontal="center" vertical="center"/>
    </xf>
    <xf numFmtId="0" fontId="3" fillId="3" borderId="0" xfId="0" applyFont="1" applyFill="1" applyAlignment="1"/>
    <xf numFmtId="0" fontId="3" fillId="3" borderId="0" xfId="0" applyFont="1" applyFill="1" applyAlignment="1">
      <alignment vertical="top"/>
    </xf>
    <xf numFmtId="0" fontId="4" fillId="3" borderId="1" xfId="0" applyFont="1" applyFill="1" applyBorder="1" applyAlignment="1">
      <alignment horizontal="left" vertical="center" wrapText="1"/>
    </xf>
    <xf numFmtId="44" fontId="8" fillId="3" borderId="1" xfId="1" applyFont="1" applyFill="1" applyBorder="1" applyAlignment="1">
      <alignment horizontal="right" vertical="center"/>
    </xf>
    <xf numFmtId="44" fontId="7" fillId="3" borderId="1" xfId="1" applyFont="1" applyFill="1" applyBorder="1" applyAlignment="1">
      <alignment horizontal="right"/>
    </xf>
    <xf numFmtId="0" fontId="4" fillId="3" borderId="1" xfId="0" applyFont="1" applyFill="1" applyBorder="1" applyAlignment="1">
      <alignment horizontal="left" vertical="top" wrapText="1"/>
    </xf>
    <xf numFmtId="0" fontId="8" fillId="3" borderId="1" xfId="0" applyFont="1" applyFill="1" applyBorder="1" applyAlignment="1">
      <alignment horizontal="center" vertical="center"/>
    </xf>
    <xf numFmtId="0" fontId="7" fillId="3" borderId="3" xfId="0" applyFont="1" applyFill="1" applyBorder="1" applyAlignment="1">
      <alignment horizontal="right"/>
    </xf>
    <xf numFmtId="0" fontId="7" fillId="3" borderId="4" xfId="0" applyFont="1" applyFill="1" applyBorder="1" applyAlignment="1">
      <alignment horizontal="right"/>
    </xf>
    <xf numFmtId="0" fontId="7" fillId="3" borderId="2" xfId="0" applyFont="1" applyFill="1" applyBorder="1" applyAlignment="1">
      <alignment horizontal="right"/>
    </xf>
  </cellXfs>
  <cellStyles count="3">
    <cellStyle name="Currency" xfId="1" builtinId="4"/>
    <cellStyle name="Normal" xfId="0" builtinId="0"/>
    <cellStyle name="Normal 3" xfId="2"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9489-FE4D-4F61-B5EE-C2B3B6447F63}">
  <dimension ref="A1:AZ339"/>
  <sheetViews>
    <sheetView tabSelected="1" zoomScaleNormal="100" workbookViewId="0"/>
  </sheetViews>
  <sheetFormatPr defaultRowHeight="14.25" x14ac:dyDescent="0.2"/>
  <cols>
    <col min="1" max="1" width="65.375" customWidth="1"/>
    <col min="2" max="2" width="18.375" bestFit="1" customWidth="1"/>
    <col min="3" max="3" width="58" bestFit="1" customWidth="1"/>
    <col min="4" max="4" width="20" bestFit="1" customWidth="1"/>
    <col min="5" max="5" width="19.25" bestFit="1" customWidth="1"/>
    <col min="6" max="6" width="17" bestFit="1" customWidth="1"/>
    <col min="7" max="7" width="45.625" customWidth="1"/>
    <col min="8" max="8" width="81" customWidth="1"/>
    <col min="9" max="9" width="13.5" bestFit="1" customWidth="1"/>
    <col min="10" max="17" width="13.5" customWidth="1"/>
    <col min="18" max="18" width="15" bestFit="1" customWidth="1"/>
  </cols>
  <sheetData>
    <row r="1" spans="1:52" x14ac:dyDescent="0.2">
      <c r="A1" s="27" t="s">
        <v>451</v>
      </c>
      <c r="B1" s="2"/>
      <c r="C1" s="2"/>
      <c r="D1" s="2"/>
      <c r="E1" s="2"/>
      <c r="F1" s="2"/>
      <c r="G1" s="2"/>
      <c r="H1" s="2"/>
      <c r="I1" s="1"/>
      <c r="J1" s="1"/>
      <c r="K1" s="1"/>
      <c r="L1" s="1"/>
      <c r="M1" s="1"/>
      <c r="N1" s="1"/>
      <c r="O1" s="1"/>
      <c r="P1" s="1"/>
      <c r="Q1" s="1"/>
      <c r="R1" s="1"/>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1"/>
    </row>
    <row r="2" spans="1:52" x14ac:dyDescent="0.2">
      <c r="A2" s="3" t="s">
        <v>0</v>
      </c>
      <c r="B2" s="2"/>
      <c r="C2" s="2"/>
      <c r="D2" s="2"/>
      <c r="E2" s="2"/>
      <c r="F2" s="2"/>
      <c r="G2" s="2"/>
      <c r="H2" s="2"/>
      <c r="I2" s="1"/>
      <c r="J2" s="1"/>
      <c r="K2" s="1"/>
      <c r="L2" s="1"/>
      <c r="M2" s="1"/>
      <c r="N2" s="1"/>
      <c r="O2" s="1"/>
      <c r="P2" s="1"/>
      <c r="Q2" s="1"/>
      <c r="R2" s="1"/>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1"/>
    </row>
    <row r="3" spans="1:52" x14ac:dyDescent="0.2">
      <c r="A3" s="26" t="s">
        <v>11</v>
      </c>
      <c r="B3" s="2"/>
      <c r="C3" s="2"/>
      <c r="D3" s="2"/>
      <c r="E3" s="2"/>
      <c r="F3" s="2"/>
      <c r="G3" s="2"/>
      <c r="H3" s="2"/>
      <c r="I3" s="1"/>
      <c r="J3" s="1"/>
      <c r="K3" s="1"/>
      <c r="L3" s="1"/>
      <c r="M3" s="1"/>
      <c r="N3" s="1"/>
      <c r="O3" s="1"/>
      <c r="P3" s="1"/>
      <c r="Q3" s="1"/>
      <c r="R3" s="1"/>
      <c r="S3" s="8"/>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1"/>
    </row>
    <row r="4" spans="1:52" x14ac:dyDescent="0.2">
      <c r="A4" s="26" t="s">
        <v>62</v>
      </c>
      <c r="B4" s="2"/>
      <c r="C4" s="2"/>
      <c r="D4" s="2"/>
      <c r="E4" s="2"/>
      <c r="F4" s="2"/>
      <c r="G4" s="2"/>
      <c r="H4" s="2"/>
      <c r="I4" s="1"/>
      <c r="J4" s="1"/>
      <c r="K4" s="1"/>
      <c r="L4" s="1"/>
      <c r="M4" s="1"/>
      <c r="N4" s="1"/>
      <c r="O4" s="1"/>
      <c r="P4" s="1"/>
      <c r="Q4" s="1"/>
      <c r="R4" s="1"/>
      <c r="S4" s="8"/>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
    </row>
    <row r="5" spans="1:52" x14ac:dyDescent="0.2">
      <c r="A5" s="26"/>
      <c r="B5" s="2"/>
      <c r="C5" s="2"/>
      <c r="D5" s="2"/>
      <c r="E5" s="2"/>
      <c r="F5" s="2"/>
      <c r="G5" s="2"/>
      <c r="H5" s="2"/>
      <c r="I5" s="1"/>
      <c r="J5" s="1"/>
      <c r="K5" s="1"/>
      <c r="L5" s="1"/>
      <c r="M5" s="1"/>
      <c r="N5" s="1"/>
      <c r="O5" s="1"/>
      <c r="P5" s="1"/>
      <c r="Q5" s="1"/>
      <c r="R5" s="1"/>
      <c r="S5" s="8"/>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1"/>
    </row>
    <row r="6" spans="1:52" x14ac:dyDescent="0.2">
      <c r="A6" s="26" t="s">
        <v>12</v>
      </c>
      <c r="B6" s="2"/>
      <c r="C6" s="2"/>
      <c r="D6" s="2"/>
      <c r="E6" s="2"/>
      <c r="F6" s="2"/>
      <c r="G6" s="2"/>
      <c r="H6" s="2"/>
      <c r="I6" s="2"/>
      <c r="J6" s="2"/>
      <c r="K6" s="2"/>
      <c r="L6" s="2"/>
      <c r="M6" s="2"/>
      <c r="N6" s="2"/>
      <c r="O6" s="2"/>
      <c r="P6" s="2"/>
      <c r="Q6" s="2"/>
      <c r="R6" s="2"/>
      <c r="S6" s="8"/>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1"/>
    </row>
    <row r="7" spans="1:52" x14ac:dyDescent="0.2">
      <c r="A7" s="33" t="s">
        <v>60</v>
      </c>
      <c r="B7" s="34"/>
      <c r="C7" s="34"/>
      <c r="D7" s="34"/>
      <c r="E7" s="34"/>
      <c r="F7" s="34"/>
      <c r="G7" s="2"/>
      <c r="H7" s="2"/>
      <c r="I7" s="2"/>
      <c r="J7" s="2"/>
      <c r="K7" s="2"/>
      <c r="L7" s="2"/>
      <c r="M7" s="2"/>
      <c r="N7" s="2"/>
      <c r="O7" s="2"/>
      <c r="P7" s="2"/>
      <c r="Q7" s="2"/>
      <c r="R7" s="2"/>
      <c r="S7" s="8"/>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1"/>
    </row>
    <row r="8" spans="1:52" x14ac:dyDescent="0.2">
      <c r="A8" s="33" t="s">
        <v>450</v>
      </c>
      <c r="B8" s="34"/>
      <c r="C8" s="34"/>
      <c r="D8" s="34"/>
      <c r="E8" s="34"/>
      <c r="F8" s="34"/>
      <c r="G8" s="2"/>
      <c r="H8" s="2"/>
      <c r="I8" s="2"/>
      <c r="J8" s="2"/>
      <c r="K8" s="2"/>
      <c r="L8" s="2"/>
      <c r="M8" s="2"/>
      <c r="N8" s="2"/>
      <c r="O8" s="2"/>
      <c r="P8" s="2"/>
      <c r="Q8" s="2"/>
      <c r="R8" s="2"/>
      <c r="S8" s="8"/>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1"/>
    </row>
    <row r="9" spans="1:52" x14ac:dyDescent="0.2">
      <c r="A9" s="33" t="s">
        <v>61</v>
      </c>
      <c r="B9" s="34"/>
      <c r="C9" s="34"/>
      <c r="D9" s="34"/>
      <c r="E9" s="34"/>
      <c r="F9" s="34"/>
      <c r="G9" s="2"/>
      <c r="H9" s="2"/>
      <c r="I9" s="2"/>
      <c r="J9" s="2"/>
      <c r="K9" s="2"/>
      <c r="L9" s="2"/>
      <c r="M9" s="2"/>
      <c r="N9" s="2"/>
      <c r="O9" s="2"/>
      <c r="P9" s="2"/>
      <c r="Q9" s="2"/>
      <c r="R9" s="2"/>
      <c r="S9" s="8"/>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1"/>
    </row>
    <row r="10" spans="1:52" x14ac:dyDescent="0.2">
      <c r="A10" s="33"/>
      <c r="B10" s="34"/>
      <c r="C10" s="34"/>
      <c r="D10" s="34"/>
      <c r="E10" s="34"/>
      <c r="F10" s="34"/>
      <c r="G10" s="2"/>
      <c r="H10" s="2"/>
      <c r="I10" s="2"/>
      <c r="J10" s="2"/>
      <c r="K10" s="2"/>
      <c r="L10" s="2"/>
      <c r="M10" s="2"/>
      <c r="N10" s="2"/>
      <c r="O10" s="2"/>
      <c r="P10" s="2"/>
      <c r="Q10" s="2"/>
      <c r="R10" s="2"/>
      <c r="S10" s="8"/>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1"/>
    </row>
    <row r="11" spans="1:52" s="4" customFormat="1" ht="17.45" customHeight="1" x14ac:dyDescent="0.2">
      <c r="A11" s="11" t="s">
        <v>4</v>
      </c>
      <c r="B11" s="11" t="s">
        <v>5</v>
      </c>
      <c r="C11" s="11" t="s">
        <v>6</v>
      </c>
      <c r="D11" s="11" t="s">
        <v>41</v>
      </c>
      <c r="E11" s="11" t="s">
        <v>42</v>
      </c>
      <c r="F11" s="11" t="s">
        <v>7</v>
      </c>
      <c r="G11" s="11" t="s">
        <v>8</v>
      </c>
      <c r="H11" s="11" t="s">
        <v>3</v>
      </c>
      <c r="I11" s="12" t="s">
        <v>43</v>
      </c>
      <c r="J11" s="12" t="s">
        <v>44</v>
      </c>
      <c r="K11" s="12" t="s">
        <v>45</v>
      </c>
      <c r="L11" s="12" t="s">
        <v>46</v>
      </c>
      <c r="M11" s="12" t="s">
        <v>47</v>
      </c>
      <c r="N11" s="12" t="s">
        <v>48</v>
      </c>
      <c r="O11" s="12" t="s">
        <v>49</v>
      </c>
      <c r="P11" s="12" t="s">
        <v>59</v>
      </c>
      <c r="Q11" s="12" t="s">
        <v>63</v>
      </c>
      <c r="R11" s="12" t="s">
        <v>50</v>
      </c>
      <c r="S11" s="9"/>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6"/>
    </row>
    <row r="12" spans="1:52" ht="20.100000000000001" customHeight="1" x14ac:dyDescent="0.2">
      <c r="A12" s="39" t="s">
        <v>64</v>
      </c>
      <c r="B12" s="24" t="s">
        <v>65</v>
      </c>
      <c r="C12" s="19" t="s">
        <v>66</v>
      </c>
      <c r="D12" s="22">
        <v>44378</v>
      </c>
      <c r="E12" s="22">
        <v>44742</v>
      </c>
      <c r="F12" s="25" t="s">
        <v>67</v>
      </c>
      <c r="G12" s="38" t="s">
        <v>68</v>
      </c>
      <c r="H12" s="35" t="s">
        <v>69</v>
      </c>
      <c r="I12" s="28">
        <v>95968.999999999985</v>
      </c>
      <c r="J12" s="28"/>
      <c r="K12" s="28"/>
      <c r="L12" s="28"/>
      <c r="M12" s="28"/>
      <c r="N12" s="28"/>
      <c r="O12" s="28"/>
      <c r="P12" s="28"/>
      <c r="Q12" s="28"/>
      <c r="R12" s="36">
        <f>SUM(I12:Q12)</f>
        <v>95968.999999999985</v>
      </c>
      <c r="S12" s="2"/>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2" ht="20.100000000000001" customHeight="1" x14ac:dyDescent="0.2">
      <c r="A13" s="39" t="s">
        <v>64</v>
      </c>
      <c r="B13" s="24" t="s">
        <v>70</v>
      </c>
      <c r="C13" s="19" t="s">
        <v>66</v>
      </c>
      <c r="D13" s="22">
        <v>44743</v>
      </c>
      <c r="E13" s="22">
        <v>45473</v>
      </c>
      <c r="F13" s="25" t="s">
        <v>67</v>
      </c>
      <c r="G13" s="38" t="s">
        <v>68</v>
      </c>
      <c r="H13" s="35" t="s">
        <v>69</v>
      </c>
      <c r="I13" s="28"/>
      <c r="J13" s="28">
        <v>152860.99999999994</v>
      </c>
      <c r="K13" s="28">
        <v>155734.87</v>
      </c>
      <c r="L13" s="28"/>
      <c r="M13" s="28"/>
      <c r="N13" s="28"/>
      <c r="O13" s="28"/>
      <c r="P13" s="28"/>
      <c r="Q13" s="28"/>
      <c r="R13" s="36">
        <f t="shared" ref="R13:R76" si="0">SUM(I13:Q13)</f>
        <v>308595.86999999994</v>
      </c>
      <c r="S13" s="2"/>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2" ht="20.100000000000001" customHeight="1" x14ac:dyDescent="0.2">
      <c r="A14" s="39" t="s">
        <v>64</v>
      </c>
      <c r="B14" s="24" t="s">
        <v>71</v>
      </c>
      <c r="C14" s="19" t="s">
        <v>66</v>
      </c>
      <c r="D14" s="22">
        <v>45523</v>
      </c>
      <c r="E14" s="22">
        <v>45838</v>
      </c>
      <c r="F14" s="25" t="s">
        <v>67</v>
      </c>
      <c r="G14" s="38" t="s">
        <v>68</v>
      </c>
      <c r="H14" s="35" t="s">
        <v>69</v>
      </c>
      <c r="I14" s="28"/>
      <c r="J14" s="28"/>
      <c r="K14" s="28"/>
      <c r="L14" s="28">
        <v>131756.63999999998</v>
      </c>
      <c r="M14" s="28"/>
      <c r="N14" s="28"/>
      <c r="O14" s="28"/>
      <c r="P14" s="28"/>
      <c r="Q14" s="28"/>
      <c r="R14" s="36">
        <f t="shared" si="0"/>
        <v>131756.63999999998</v>
      </c>
      <c r="S14" s="2"/>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2" ht="20.100000000000001" customHeight="1" x14ac:dyDescent="0.2">
      <c r="A15" s="39" t="s">
        <v>72</v>
      </c>
      <c r="B15" s="24" t="s">
        <v>73</v>
      </c>
      <c r="C15" s="19" t="s">
        <v>74</v>
      </c>
      <c r="D15" s="22">
        <v>44743</v>
      </c>
      <c r="E15" s="22">
        <v>45107</v>
      </c>
      <c r="F15" s="25" t="s">
        <v>67</v>
      </c>
      <c r="G15" s="38" t="s">
        <v>75</v>
      </c>
      <c r="H15" s="35" t="s">
        <v>76</v>
      </c>
      <c r="I15" s="28"/>
      <c r="J15" s="28">
        <v>22000</v>
      </c>
      <c r="K15" s="28"/>
      <c r="L15" s="28"/>
      <c r="M15" s="28"/>
      <c r="N15" s="28"/>
      <c r="O15" s="28"/>
      <c r="P15" s="28"/>
      <c r="Q15" s="28"/>
      <c r="R15" s="36">
        <f t="shared" si="0"/>
        <v>22000</v>
      </c>
      <c r="S15" s="2"/>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2" ht="20.100000000000001" customHeight="1" x14ac:dyDescent="0.2">
      <c r="A16" s="39" t="s">
        <v>77</v>
      </c>
      <c r="B16" s="24" t="s">
        <v>78</v>
      </c>
      <c r="C16" s="19" t="s">
        <v>441</v>
      </c>
      <c r="D16" s="22">
        <v>45460</v>
      </c>
      <c r="E16" s="22">
        <v>46203</v>
      </c>
      <c r="F16" s="25" t="s">
        <v>52</v>
      </c>
      <c r="G16" s="38" t="s">
        <v>79</v>
      </c>
      <c r="H16" s="35" t="s">
        <v>80</v>
      </c>
      <c r="I16" s="28"/>
      <c r="J16" s="28"/>
      <c r="K16" s="28">
        <v>39000</v>
      </c>
      <c r="L16" s="28">
        <v>10000</v>
      </c>
      <c r="M16" s="28">
        <v>30000</v>
      </c>
      <c r="N16" s="28"/>
      <c r="O16" s="28"/>
      <c r="P16" s="28"/>
      <c r="Q16" s="28"/>
      <c r="R16" s="36">
        <f t="shared" si="0"/>
        <v>79000</v>
      </c>
      <c r="S16" s="2"/>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20.100000000000001" customHeight="1" x14ac:dyDescent="0.2">
      <c r="A17" s="39" t="s">
        <v>81</v>
      </c>
      <c r="B17" s="24" t="s">
        <v>82</v>
      </c>
      <c r="C17" s="19" t="s">
        <v>83</v>
      </c>
      <c r="D17" s="22">
        <v>44743</v>
      </c>
      <c r="E17" s="22">
        <v>45838</v>
      </c>
      <c r="F17" s="25" t="s">
        <v>67</v>
      </c>
      <c r="G17" s="38" t="s">
        <v>84</v>
      </c>
      <c r="H17" s="35" t="s">
        <v>83</v>
      </c>
      <c r="I17" s="28"/>
      <c r="J17" s="28">
        <v>18210</v>
      </c>
      <c r="K17" s="28">
        <v>16415</v>
      </c>
      <c r="L17" s="28">
        <v>16415</v>
      </c>
      <c r="M17" s="28"/>
      <c r="N17" s="28"/>
      <c r="O17" s="28"/>
      <c r="P17" s="28"/>
      <c r="Q17" s="28"/>
      <c r="R17" s="36">
        <f t="shared" si="0"/>
        <v>51040</v>
      </c>
      <c r="S17" s="2"/>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20.100000000000001" customHeight="1" x14ac:dyDescent="0.2">
      <c r="A18" s="39" t="s">
        <v>85</v>
      </c>
      <c r="B18" s="24" t="s">
        <v>86</v>
      </c>
      <c r="C18" s="19" t="s">
        <v>87</v>
      </c>
      <c r="D18" s="22">
        <v>45078</v>
      </c>
      <c r="E18" s="22">
        <v>46203</v>
      </c>
      <c r="F18" s="25" t="s">
        <v>52</v>
      </c>
      <c r="G18" s="38" t="s">
        <v>88</v>
      </c>
      <c r="H18" s="35" t="s">
        <v>89</v>
      </c>
      <c r="I18" s="28"/>
      <c r="J18" s="28">
        <v>619262</v>
      </c>
      <c r="K18" s="28">
        <v>400000</v>
      </c>
      <c r="L18" s="28">
        <v>400000</v>
      </c>
      <c r="M18" s="28">
        <v>184950.31</v>
      </c>
      <c r="N18" s="28"/>
      <c r="O18" s="28"/>
      <c r="P18" s="28"/>
      <c r="Q18" s="28"/>
      <c r="R18" s="36">
        <f t="shared" si="0"/>
        <v>1604212.31</v>
      </c>
      <c r="S18" s="2"/>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ht="20.100000000000001" customHeight="1" x14ac:dyDescent="0.2">
      <c r="A19" s="39" t="s">
        <v>85</v>
      </c>
      <c r="B19" s="24" t="s">
        <v>90</v>
      </c>
      <c r="C19" s="19" t="s">
        <v>91</v>
      </c>
      <c r="D19" s="22">
        <v>44627</v>
      </c>
      <c r="E19" s="22">
        <v>44926</v>
      </c>
      <c r="F19" s="25" t="s">
        <v>67</v>
      </c>
      <c r="G19" s="38" t="s">
        <v>75</v>
      </c>
      <c r="H19" s="35" t="s">
        <v>261</v>
      </c>
      <c r="I19" s="28">
        <v>54000</v>
      </c>
      <c r="J19" s="28"/>
      <c r="K19" s="28"/>
      <c r="L19" s="28"/>
      <c r="M19" s="28"/>
      <c r="N19" s="28"/>
      <c r="O19" s="28"/>
      <c r="P19" s="28"/>
      <c r="Q19" s="28"/>
      <c r="R19" s="36">
        <f t="shared" si="0"/>
        <v>54000</v>
      </c>
      <c r="S19" s="2"/>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20.100000000000001" customHeight="1" x14ac:dyDescent="0.2">
      <c r="A20" s="39" t="s">
        <v>85</v>
      </c>
      <c r="B20" s="24" t="s">
        <v>92</v>
      </c>
      <c r="C20" s="19" t="s">
        <v>93</v>
      </c>
      <c r="D20" s="22">
        <v>44562</v>
      </c>
      <c r="E20" s="22">
        <v>44742</v>
      </c>
      <c r="F20" s="25" t="s">
        <v>67</v>
      </c>
      <c r="G20" s="38" t="s">
        <v>94</v>
      </c>
      <c r="H20" s="35" t="s">
        <v>95</v>
      </c>
      <c r="I20" s="28">
        <v>781.74</v>
      </c>
      <c r="J20" s="28"/>
      <c r="K20" s="28"/>
      <c r="L20" s="28"/>
      <c r="M20" s="28"/>
      <c r="N20" s="28"/>
      <c r="O20" s="28"/>
      <c r="P20" s="28"/>
      <c r="Q20" s="28"/>
      <c r="R20" s="36">
        <f t="shared" si="0"/>
        <v>781.74</v>
      </c>
      <c r="S20" s="2"/>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ht="20.100000000000001" customHeight="1" x14ac:dyDescent="0.2">
      <c r="A21" s="39" t="s">
        <v>85</v>
      </c>
      <c r="B21" s="24" t="s">
        <v>96</v>
      </c>
      <c r="C21" s="19" t="s">
        <v>97</v>
      </c>
      <c r="D21" s="22">
        <v>45200</v>
      </c>
      <c r="E21" s="22">
        <v>45473</v>
      </c>
      <c r="F21" s="25" t="s">
        <v>67</v>
      </c>
      <c r="G21" s="38" t="s">
        <v>98</v>
      </c>
      <c r="H21" s="35" t="s">
        <v>442</v>
      </c>
      <c r="I21" s="28"/>
      <c r="J21" s="28"/>
      <c r="K21" s="28">
        <v>66000</v>
      </c>
      <c r="L21" s="28"/>
      <c r="M21" s="28"/>
      <c r="N21" s="28"/>
      <c r="O21" s="28"/>
      <c r="P21" s="28"/>
      <c r="Q21" s="28"/>
      <c r="R21" s="36">
        <f t="shared" si="0"/>
        <v>66000</v>
      </c>
      <c r="S21" s="2"/>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ht="20.100000000000001" customHeight="1" x14ac:dyDescent="0.2">
      <c r="A22" s="39" t="s">
        <v>85</v>
      </c>
      <c r="B22" s="24" t="s">
        <v>99</v>
      </c>
      <c r="C22" s="19" t="s">
        <v>100</v>
      </c>
      <c r="D22" s="22">
        <v>44613</v>
      </c>
      <c r="E22" s="22">
        <v>44977</v>
      </c>
      <c r="F22" s="25" t="s">
        <v>67</v>
      </c>
      <c r="G22" s="38" t="s">
        <v>75</v>
      </c>
      <c r="H22" s="35" t="s">
        <v>261</v>
      </c>
      <c r="I22" s="28">
        <v>20000</v>
      </c>
      <c r="J22" s="28"/>
      <c r="K22" s="28"/>
      <c r="L22" s="28"/>
      <c r="M22" s="28"/>
      <c r="N22" s="28"/>
      <c r="O22" s="28"/>
      <c r="P22" s="28"/>
      <c r="Q22" s="28"/>
      <c r="R22" s="36">
        <f t="shared" si="0"/>
        <v>20000</v>
      </c>
      <c r="S22" s="2"/>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ht="20.100000000000001" customHeight="1" x14ac:dyDescent="0.2">
      <c r="A23" s="39" t="s">
        <v>101</v>
      </c>
      <c r="B23" s="24" t="s">
        <v>102</v>
      </c>
      <c r="C23" s="19" t="s">
        <v>83</v>
      </c>
      <c r="D23" s="22">
        <v>44743</v>
      </c>
      <c r="E23" s="22">
        <v>45838</v>
      </c>
      <c r="F23" s="25" t="s">
        <v>67</v>
      </c>
      <c r="G23" s="38" t="s">
        <v>84</v>
      </c>
      <c r="H23" s="35" t="s">
        <v>83</v>
      </c>
      <c r="I23" s="28"/>
      <c r="J23" s="28">
        <v>71980</v>
      </c>
      <c r="K23" s="28">
        <v>81470</v>
      </c>
      <c r="L23" s="28">
        <v>81470</v>
      </c>
      <c r="M23" s="28"/>
      <c r="N23" s="28"/>
      <c r="O23" s="28"/>
      <c r="P23" s="28"/>
      <c r="Q23" s="28"/>
      <c r="R23" s="36">
        <f t="shared" si="0"/>
        <v>234920</v>
      </c>
      <c r="S23" s="2"/>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ht="20.100000000000001" customHeight="1" x14ac:dyDescent="0.2">
      <c r="A24" s="39" t="s">
        <v>103</v>
      </c>
      <c r="B24" s="24" t="s">
        <v>104</v>
      </c>
      <c r="C24" s="19" t="s">
        <v>100</v>
      </c>
      <c r="D24" s="22">
        <v>44551</v>
      </c>
      <c r="E24" s="22">
        <v>44915</v>
      </c>
      <c r="F24" s="25" t="s">
        <v>67</v>
      </c>
      <c r="G24" s="38" t="s">
        <v>75</v>
      </c>
      <c r="H24" s="35" t="s">
        <v>261</v>
      </c>
      <c r="I24" s="28">
        <v>20000</v>
      </c>
      <c r="J24" s="28"/>
      <c r="K24" s="28"/>
      <c r="L24" s="28"/>
      <c r="M24" s="28"/>
      <c r="N24" s="28"/>
      <c r="O24" s="28"/>
      <c r="P24" s="28"/>
      <c r="Q24" s="28"/>
      <c r="R24" s="36">
        <f t="shared" si="0"/>
        <v>20000</v>
      </c>
      <c r="S24" s="2"/>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ht="20.100000000000001" customHeight="1" x14ac:dyDescent="0.2">
      <c r="A25" s="39" t="s">
        <v>105</v>
      </c>
      <c r="B25" s="24" t="s">
        <v>106</v>
      </c>
      <c r="C25" s="19" t="s">
        <v>107</v>
      </c>
      <c r="D25" s="22">
        <v>45130</v>
      </c>
      <c r="E25" s="22">
        <v>46934</v>
      </c>
      <c r="F25" s="25" t="s">
        <v>52</v>
      </c>
      <c r="G25" s="38" t="s">
        <v>108</v>
      </c>
      <c r="H25" s="35" t="s">
        <v>109</v>
      </c>
      <c r="I25" s="28"/>
      <c r="J25" s="28"/>
      <c r="K25" s="28">
        <v>195975</v>
      </c>
      <c r="L25" s="28">
        <v>325350</v>
      </c>
      <c r="M25" s="28">
        <v>325350</v>
      </c>
      <c r="N25" s="28">
        <v>325350</v>
      </c>
      <c r="O25" s="28">
        <v>325350</v>
      </c>
      <c r="P25" s="28"/>
      <c r="Q25" s="28"/>
      <c r="R25" s="36">
        <f t="shared" si="0"/>
        <v>1497375</v>
      </c>
      <c r="S25" s="2"/>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20.100000000000001" customHeight="1" x14ac:dyDescent="0.2">
      <c r="A26" s="39" t="s">
        <v>110</v>
      </c>
      <c r="B26" s="24" t="s">
        <v>111</v>
      </c>
      <c r="C26" s="19" t="s">
        <v>112</v>
      </c>
      <c r="D26" s="22">
        <v>44809</v>
      </c>
      <c r="E26" s="22">
        <v>45107</v>
      </c>
      <c r="F26" s="25" t="s">
        <v>67</v>
      </c>
      <c r="G26" s="38" t="s">
        <v>68</v>
      </c>
      <c r="H26" s="35" t="s">
        <v>113</v>
      </c>
      <c r="I26" s="28"/>
      <c r="J26" s="28">
        <v>50000</v>
      </c>
      <c r="K26" s="28"/>
      <c r="L26" s="28"/>
      <c r="M26" s="28"/>
      <c r="N26" s="28"/>
      <c r="O26" s="28"/>
      <c r="P26" s="28"/>
      <c r="Q26" s="28"/>
      <c r="R26" s="36">
        <f t="shared" si="0"/>
        <v>50000</v>
      </c>
      <c r="S26" s="2"/>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ht="20.100000000000001" customHeight="1" x14ac:dyDescent="0.2">
      <c r="A27" s="39" t="s">
        <v>114</v>
      </c>
      <c r="B27" s="24" t="s">
        <v>115</v>
      </c>
      <c r="C27" s="19" t="s">
        <v>91</v>
      </c>
      <c r="D27" s="22">
        <v>44627</v>
      </c>
      <c r="E27" s="22">
        <v>45107</v>
      </c>
      <c r="F27" s="25" t="s">
        <v>67</v>
      </c>
      <c r="G27" s="38" t="s">
        <v>75</v>
      </c>
      <c r="H27" s="35" t="s">
        <v>261</v>
      </c>
      <c r="I27" s="28">
        <v>54000</v>
      </c>
      <c r="J27" s="28">
        <v>14200</v>
      </c>
      <c r="K27" s="28"/>
      <c r="L27" s="28"/>
      <c r="M27" s="28"/>
      <c r="N27" s="28"/>
      <c r="O27" s="28"/>
      <c r="P27" s="28"/>
      <c r="Q27" s="28"/>
      <c r="R27" s="36">
        <f t="shared" si="0"/>
        <v>68200</v>
      </c>
      <c r="S27" s="2"/>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20.100000000000001" customHeight="1" x14ac:dyDescent="0.2">
      <c r="A28" s="39" t="s">
        <v>114</v>
      </c>
      <c r="B28" s="24" t="s">
        <v>116</v>
      </c>
      <c r="C28" s="19" t="s">
        <v>91</v>
      </c>
      <c r="D28" s="22">
        <v>44550</v>
      </c>
      <c r="E28" s="22">
        <v>44914</v>
      </c>
      <c r="F28" s="25" t="s">
        <v>67</v>
      </c>
      <c r="G28" s="38" t="s">
        <v>75</v>
      </c>
      <c r="H28" s="35" t="s">
        <v>261</v>
      </c>
      <c r="I28" s="28">
        <v>20000</v>
      </c>
      <c r="J28" s="28"/>
      <c r="K28" s="28"/>
      <c r="L28" s="28"/>
      <c r="M28" s="28"/>
      <c r="N28" s="28"/>
      <c r="O28" s="28"/>
      <c r="P28" s="28"/>
      <c r="Q28" s="28"/>
      <c r="R28" s="36">
        <f t="shared" si="0"/>
        <v>20000</v>
      </c>
      <c r="S28" s="2"/>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20.100000000000001" customHeight="1" x14ac:dyDescent="0.2">
      <c r="A29" s="39" t="s">
        <v>114</v>
      </c>
      <c r="B29" s="24" t="s">
        <v>117</v>
      </c>
      <c r="C29" s="19" t="s">
        <v>118</v>
      </c>
      <c r="D29" s="22">
        <v>44977</v>
      </c>
      <c r="E29" s="22">
        <v>45107</v>
      </c>
      <c r="F29" s="25" t="s">
        <v>67</v>
      </c>
      <c r="G29" s="38" t="s">
        <v>119</v>
      </c>
      <c r="H29" s="35" t="s">
        <v>120</v>
      </c>
      <c r="I29" s="28"/>
      <c r="J29" s="28">
        <v>100000</v>
      </c>
      <c r="K29" s="28"/>
      <c r="L29" s="28"/>
      <c r="M29" s="28"/>
      <c r="N29" s="28"/>
      <c r="O29" s="28"/>
      <c r="P29" s="28"/>
      <c r="Q29" s="28"/>
      <c r="R29" s="36">
        <f t="shared" si="0"/>
        <v>100000</v>
      </c>
      <c r="S29" s="2"/>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ht="20.100000000000001" customHeight="1" x14ac:dyDescent="0.2">
      <c r="A30" s="39" t="s">
        <v>114</v>
      </c>
      <c r="B30" s="24" t="s">
        <v>121</v>
      </c>
      <c r="C30" s="19" t="s">
        <v>122</v>
      </c>
      <c r="D30" s="22">
        <v>45292</v>
      </c>
      <c r="E30" s="22">
        <v>45473</v>
      </c>
      <c r="F30" s="25" t="s">
        <v>67</v>
      </c>
      <c r="G30" s="38" t="s">
        <v>123</v>
      </c>
      <c r="H30" s="35" t="s">
        <v>124</v>
      </c>
      <c r="I30" s="28"/>
      <c r="J30" s="28"/>
      <c r="K30" s="28">
        <v>47150</v>
      </c>
      <c r="L30" s="28"/>
      <c r="M30" s="28"/>
      <c r="N30" s="28"/>
      <c r="O30" s="28"/>
      <c r="P30" s="28"/>
      <c r="Q30" s="28"/>
      <c r="R30" s="36">
        <f t="shared" si="0"/>
        <v>47150</v>
      </c>
      <c r="S30" s="2"/>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ht="20.100000000000001" customHeight="1" x14ac:dyDescent="0.2">
      <c r="A31" s="39" t="s">
        <v>114</v>
      </c>
      <c r="B31" s="24" t="s">
        <v>125</v>
      </c>
      <c r="C31" s="19" t="s">
        <v>126</v>
      </c>
      <c r="D31" s="22">
        <v>45320</v>
      </c>
      <c r="E31" s="22">
        <v>45473</v>
      </c>
      <c r="F31" s="25" t="s">
        <v>67</v>
      </c>
      <c r="G31" s="38" t="s">
        <v>119</v>
      </c>
      <c r="H31" s="35" t="s">
        <v>127</v>
      </c>
      <c r="I31" s="28"/>
      <c r="J31" s="28"/>
      <c r="K31" s="28">
        <v>30000</v>
      </c>
      <c r="L31" s="28"/>
      <c r="M31" s="28"/>
      <c r="N31" s="28"/>
      <c r="O31" s="28"/>
      <c r="P31" s="28"/>
      <c r="Q31" s="28"/>
      <c r="R31" s="36">
        <f t="shared" si="0"/>
        <v>30000</v>
      </c>
      <c r="S31" s="2"/>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ht="20.100000000000001" customHeight="1" x14ac:dyDescent="0.2">
      <c r="A32" s="39" t="s">
        <v>114</v>
      </c>
      <c r="B32" s="24" t="s">
        <v>128</v>
      </c>
      <c r="C32" s="19" t="s">
        <v>443</v>
      </c>
      <c r="D32" s="22">
        <v>45789</v>
      </c>
      <c r="E32" s="22">
        <v>45838</v>
      </c>
      <c r="F32" s="25" t="s">
        <v>67</v>
      </c>
      <c r="G32" s="38" t="s">
        <v>119</v>
      </c>
      <c r="H32" s="35" t="s">
        <v>444</v>
      </c>
      <c r="I32" s="28"/>
      <c r="J32" s="28"/>
      <c r="K32" s="28"/>
      <c r="L32" s="28">
        <v>50000</v>
      </c>
      <c r="M32" s="28"/>
      <c r="N32" s="28"/>
      <c r="O32" s="28"/>
      <c r="P32" s="28"/>
      <c r="Q32" s="28"/>
      <c r="R32" s="36">
        <f t="shared" si="0"/>
        <v>50000</v>
      </c>
      <c r="S32" s="2"/>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ht="20.100000000000001" customHeight="1" x14ac:dyDescent="0.2">
      <c r="A33" s="39" t="s">
        <v>129</v>
      </c>
      <c r="B33" s="24" t="s">
        <v>130</v>
      </c>
      <c r="C33" s="19" t="s">
        <v>131</v>
      </c>
      <c r="D33" s="22">
        <v>45824</v>
      </c>
      <c r="E33" s="22">
        <v>45991</v>
      </c>
      <c r="F33" s="25" t="s">
        <v>52</v>
      </c>
      <c r="G33" s="38" t="s">
        <v>119</v>
      </c>
      <c r="H33" s="35" t="s">
        <v>132</v>
      </c>
      <c r="I33" s="28"/>
      <c r="J33" s="28"/>
      <c r="K33" s="28"/>
      <c r="L33" s="28">
        <v>20000</v>
      </c>
      <c r="M33" s="28"/>
      <c r="N33" s="28"/>
      <c r="O33" s="28"/>
      <c r="P33" s="28"/>
      <c r="Q33" s="28"/>
      <c r="R33" s="36">
        <f t="shared" si="0"/>
        <v>20000</v>
      </c>
      <c r="S33" s="2"/>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ht="20.100000000000001" customHeight="1" x14ac:dyDescent="0.2">
      <c r="A34" s="39" t="s">
        <v>133</v>
      </c>
      <c r="B34" s="24" t="s">
        <v>134</v>
      </c>
      <c r="C34" s="19" t="s">
        <v>83</v>
      </c>
      <c r="D34" s="22">
        <v>44743</v>
      </c>
      <c r="E34" s="22">
        <v>45838</v>
      </c>
      <c r="F34" s="25" t="s">
        <v>67</v>
      </c>
      <c r="G34" s="38" t="s">
        <v>84</v>
      </c>
      <c r="H34" s="35" t="s">
        <v>83</v>
      </c>
      <c r="I34" s="28"/>
      <c r="J34" s="28">
        <v>41630</v>
      </c>
      <c r="K34" s="28">
        <v>39230</v>
      </c>
      <c r="L34" s="28">
        <v>39230</v>
      </c>
      <c r="M34" s="28"/>
      <c r="N34" s="28"/>
      <c r="O34" s="28"/>
      <c r="P34" s="28"/>
      <c r="Q34" s="28"/>
      <c r="R34" s="36">
        <f t="shared" si="0"/>
        <v>120090</v>
      </c>
      <c r="S34" s="2"/>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ht="20.100000000000001" customHeight="1" x14ac:dyDescent="0.2">
      <c r="A35" s="39" t="s">
        <v>135</v>
      </c>
      <c r="B35" s="24" t="s">
        <v>136</v>
      </c>
      <c r="C35" s="19" t="s">
        <v>91</v>
      </c>
      <c r="D35" s="22">
        <v>44634</v>
      </c>
      <c r="E35" s="22">
        <v>44926</v>
      </c>
      <c r="F35" s="25" t="s">
        <v>67</v>
      </c>
      <c r="G35" s="38" t="s">
        <v>75</v>
      </c>
      <c r="H35" s="35" t="s">
        <v>137</v>
      </c>
      <c r="I35" s="28">
        <v>50000</v>
      </c>
      <c r="J35" s="28"/>
      <c r="K35" s="28"/>
      <c r="L35" s="28"/>
      <c r="M35" s="28"/>
      <c r="N35" s="28"/>
      <c r="O35" s="28"/>
      <c r="P35" s="28"/>
      <c r="Q35" s="28"/>
      <c r="R35" s="36">
        <f t="shared" si="0"/>
        <v>50000</v>
      </c>
      <c r="S35" s="2"/>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ht="20.100000000000001" customHeight="1" x14ac:dyDescent="0.2">
      <c r="A36" s="39" t="s">
        <v>138</v>
      </c>
      <c r="B36" s="24" t="s">
        <v>139</v>
      </c>
      <c r="C36" s="19" t="s">
        <v>140</v>
      </c>
      <c r="D36" s="22">
        <v>44468</v>
      </c>
      <c r="E36" s="22">
        <v>44469</v>
      </c>
      <c r="F36" s="25" t="s">
        <v>67</v>
      </c>
      <c r="G36" s="38" t="s">
        <v>75</v>
      </c>
      <c r="H36" s="35" t="s">
        <v>445</v>
      </c>
      <c r="I36" s="28">
        <v>5000</v>
      </c>
      <c r="J36" s="28"/>
      <c r="K36" s="28"/>
      <c r="L36" s="28"/>
      <c r="M36" s="28"/>
      <c r="N36" s="28"/>
      <c r="O36" s="28"/>
      <c r="P36" s="28"/>
      <c r="Q36" s="28"/>
      <c r="R36" s="36">
        <f t="shared" si="0"/>
        <v>5000</v>
      </c>
      <c r="S36" s="2"/>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ht="20.100000000000001" customHeight="1" x14ac:dyDescent="0.2">
      <c r="A37" s="39" t="s">
        <v>138</v>
      </c>
      <c r="B37" s="24" t="s">
        <v>141</v>
      </c>
      <c r="C37" s="19" t="s">
        <v>142</v>
      </c>
      <c r="D37" s="22">
        <v>44562</v>
      </c>
      <c r="E37" s="22">
        <v>44926</v>
      </c>
      <c r="F37" s="25" t="s">
        <v>67</v>
      </c>
      <c r="G37" s="38" t="s">
        <v>75</v>
      </c>
      <c r="H37" s="35" t="s">
        <v>143</v>
      </c>
      <c r="I37" s="28">
        <v>20000</v>
      </c>
      <c r="J37" s="28"/>
      <c r="K37" s="28"/>
      <c r="L37" s="28"/>
      <c r="M37" s="28"/>
      <c r="N37" s="28"/>
      <c r="O37" s="28"/>
      <c r="P37" s="28"/>
      <c r="Q37" s="28"/>
      <c r="R37" s="36">
        <f t="shared" si="0"/>
        <v>20000</v>
      </c>
      <c r="S37" s="2"/>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ht="20.100000000000001" customHeight="1" x14ac:dyDescent="0.2">
      <c r="A38" s="39" t="s">
        <v>138</v>
      </c>
      <c r="B38" s="24" t="s">
        <v>144</v>
      </c>
      <c r="C38" s="19" t="s">
        <v>91</v>
      </c>
      <c r="D38" s="22">
        <v>44627</v>
      </c>
      <c r="E38" s="22">
        <v>45107</v>
      </c>
      <c r="F38" s="25" t="s">
        <v>67</v>
      </c>
      <c r="G38" s="38" t="s">
        <v>75</v>
      </c>
      <c r="H38" s="35" t="s">
        <v>261</v>
      </c>
      <c r="I38" s="28">
        <v>124780</v>
      </c>
      <c r="J38" s="28"/>
      <c r="K38" s="28"/>
      <c r="L38" s="28"/>
      <c r="M38" s="28"/>
      <c r="N38" s="28"/>
      <c r="O38" s="28"/>
      <c r="P38" s="28"/>
      <c r="Q38" s="28"/>
      <c r="R38" s="36">
        <f t="shared" si="0"/>
        <v>124780</v>
      </c>
      <c r="S38" s="2"/>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ht="20.100000000000001" customHeight="1" x14ac:dyDescent="0.2">
      <c r="A39" s="39" t="s">
        <v>138</v>
      </c>
      <c r="B39" s="24" t="s">
        <v>145</v>
      </c>
      <c r="C39" s="19" t="s">
        <v>93</v>
      </c>
      <c r="D39" s="22">
        <v>44562</v>
      </c>
      <c r="E39" s="22">
        <v>45107</v>
      </c>
      <c r="F39" s="25" t="s">
        <v>67</v>
      </c>
      <c r="G39" s="38" t="s">
        <v>94</v>
      </c>
      <c r="H39" s="35" t="s">
        <v>95</v>
      </c>
      <c r="I39" s="28">
        <v>17391.3</v>
      </c>
      <c r="J39" s="28"/>
      <c r="K39" s="28"/>
      <c r="L39" s="28"/>
      <c r="M39" s="28"/>
      <c r="N39" s="28"/>
      <c r="O39" s="28"/>
      <c r="P39" s="28"/>
      <c r="Q39" s="28"/>
      <c r="R39" s="36">
        <f t="shared" si="0"/>
        <v>17391.3</v>
      </c>
      <c r="S39" s="2"/>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ht="20.100000000000001" customHeight="1" x14ac:dyDescent="0.2">
      <c r="A40" s="39" t="s">
        <v>138</v>
      </c>
      <c r="B40" s="24" t="s">
        <v>146</v>
      </c>
      <c r="C40" s="19" t="s">
        <v>147</v>
      </c>
      <c r="D40" s="22">
        <v>44879</v>
      </c>
      <c r="E40" s="22">
        <v>45107</v>
      </c>
      <c r="F40" s="25" t="s">
        <v>67</v>
      </c>
      <c r="G40" s="38" t="s">
        <v>148</v>
      </c>
      <c r="H40" s="35" t="s">
        <v>149</v>
      </c>
      <c r="I40" s="28"/>
      <c r="J40" s="28">
        <v>107500</v>
      </c>
      <c r="K40" s="28"/>
      <c r="L40" s="28"/>
      <c r="M40" s="28"/>
      <c r="N40" s="28"/>
      <c r="O40" s="28"/>
      <c r="P40" s="28"/>
      <c r="Q40" s="28"/>
      <c r="R40" s="36">
        <f t="shared" si="0"/>
        <v>107500</v>
      </c>
      <c r="S40" s="2"/>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20.100000000000001" customHeight="1" x14ac:dyDescent="0.2">
      <c r="A41" s="39" t="s">
        <v>138</v>
      </c>
      <c r="B41" s="24" t="s">
        <v>150</v>
      </c>
      <c r="C41" s="19" t="s">
        <v>91</v>
      </c>
      <c r="D41" s="22">
        <v>44554</v>
      </c>
      <c r="E41" s="22">
        <v>44918</v>
      </c>
      <c r="F41" s="25" t="s">
        <v>67</v>
      </c>
      <c r="G41" s="38" t="s">
        <v>75</v>
      </c>
      <c r="H41" s="35" t="s">
        <v>151</v>
      </c>
      <c r="I41" s="28">
        <v>20000</v>
      </c>
      <c r="J41" s="28"/>
      <c r="K41" s="28"/>
      <c r="L41" s="28"/>
      <c r="M41" s="28"/>
      <c r="N41" s="28"/>
      <c r="O41" s="28"/>
      <c r="P41" s="28"/>
      <c r="Q41" s="28"/>
      <c r="R41" s="36">
        <f t="shared" si="0"/>
        <v>20000</v>
      </c>
      <c r="S41" s="2"/>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ht="20.100000000000001" customHeight="1" x14ac:dyDescent="0.2">
      <c r="A42" s="39" t="s">
        <v>138</v>
      </c>
      <c r="B42" s="24" t="s">
        <v>152</v>
      </c>
      <c r="C42" s="19" t="s">
        <v>91</v>
      </c>
      <c r="D42" s="22">
        <v>44684</v>
      </c>
      <c r="E42" s="22">
        <v>45048</v>
      </c>
      <c r="F42" s="25" t="s">
        <v>67</v>
      </c>
      <c r="G42" s="38" t="s">
        <v>75</v>
      </c>
      <c r="H42" s="35" t="s">
        <v>151</v>
      </c>
      <c r="I42" s="28">
        <v>20000</v>
      </c>
      <c r="J42" s="28"/>
      <c r="K42" s="28"/>
      <c r="L42" s="28"/>
      <c r="M42" s="28"/>
      <c r="N42" s="28"/>
      <c r="O42" s="28"/>
      <c r="P42" s="28"/>
      <c r="Q42" s="28"/>
      <c r="R42" s="36">
        <f t="shared" si="0"/>
        <v>20000</v>
      </c>
      <c r="S42" s="2"/>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ht="20.100000000000001" customHeight="1" x14ac:dyDescent="0.2">
      <c r="A43" s="39" t="s">
        <v>138</v>
      </c>
      <c r="B43" s="24" t="s">
        <v>153</v>
      </c>
      <c r="C43" s="19" t="s">
        <v>154</v>
      </c>
      <c r="D43" s="22">
        <v>45418</v>
      </c>
      <c r="E43" s="22">
        <v>45473</v>
      </c>
      <c r="F43" s="25" t="s">
        <v>67</v>
      </c>
      <c r="G43" s="38" t="s">
        <v>119</v>
      </c>
      <c r="H43" s="35" t="s">
        <v>155</v>
      </c>
      <c r="I43" s="28"/>
      <c r="J43" s="28"/>
      <c r="K43" s="28">
        <v>10000</v>
      </c>
      <c r="L43" s="28"/>
      <c r="M43" s="28"/>
      <c r="N43" s="28"/>
      <c r="O43" s="28"/>
      <c r="P43" s="28"/>
      <c r="Q43" s="28"/>
      <c r="R43" s="36">
        <f t="shared" si="0"/>
        <v>10000</v>
      </c>
      <c r="S43" s="2"/>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ht="20.100000000000001" customHeight="1" x14ac:dyDescent="0.2">
      <c r="A44" s="39" t="s">
        <v>156</v>
      </c>
      <c r="B44" s="24" t="s">
        <v>157</v>
      </c>
      <c r="C44" s="19" t="s">
        <v>100</v>
      </c>
      <c r="D44" s="22">
        <v>44644</v>
      </c>
      <c r="E44" s="22">
        <v>45008</v>
      </c>
      <c r="F44" s="25" t="s">
        <v>67</v>
      </c>
      <c r="G44" s="38" t="s">
        <v>75</v>
      </c>
      <c r="H44" s="35" t="s">
        <v>261</v>
      </c>
      <c r="I44" s="28">
        <v>20000</v>
      </c>
      <c r="J44" s="28"/>
      <c r="K44" s="28"/>
      <c r="L44" s="28"/>
      <c r="M44" s="28"/>
      <c r="N44" s="28"/>
      <c r="O44" s="28"/>
      <c r="P44" s="28"/>
      <c r="Q44" s="28"/>
      <c r="R44" s="36">
        <f t="shared" si="0"/>
        <v>20000</v>
      </c>
      <c r="S44" s="2"/>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ht="20.100000000000001" customHeight="1" x14ac:dyDescent="0.2">
      <c r="A45" s="39" t="s">
        <v>156</v>
      </c>
      <c r="B45" s="24" t="s">
        <v>158</v>
      </c>
      <c r="C45" s="19" t="s">
        <v>159</v>
      </c>
      <c r="D45" s="22">
        <v>45103</v>
      </c>
      <c r="E45" s="22">
        <v>45473</v>
      </c>
      <c r="F45" s="25" t="s">
        <v>67</v>
      </c>
      <c r="G45" s="38" t="s">
        <v>119</v>
      </c>
      <c r="H45" s="35" t="s">
        <v>160</v>
      </c>
      <c r="I45" s="28"/>
      <c r="J45" s="28">
        <v>10000</v>
      </c>
      <c r="K45" s="28"/>
      <c r="L45" s="28"/>
      <c r="M45" s="28"/>
      <c r="N45" s="28"/>
      <c r="O45" s="28"/>
      <c r="P45" s="28"/>
      <c r="Q45" s="28"/>
      <c r="R45" s="36">
        <f t="shared" si="0"/>
        <v>10000</v>
      </c>
      <c r="S45" s="2"/>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ht="20.100000000000001" customHeight="1" x14ac:dyDescent="0.2">
      <c r="A46" s="39" t="s">
        <v>156</v>
      </c>
      <c r="B46" s="24" t="s">
        <v>161</v>
      </c>
      <c r="C46" s="19" t="s">
        <v>162</v>
      </c>
      <c r="D46" s="22">
        <v>45627</v>
      </c>
      <c r="E46" s="22">
        <v>46203</v>
      </c>
      <c r="F46" s="25" t="s">
        <v>52</v>
      </c>
      <c r="G46" s="38" t="s">
        <v>79</v>
      </c>
      <c r="H46" s="35" t="s">
        <v>163</v>
      </c>
      <c r="I46" s="28"/>
      <c r="J46" s="28"/>
      <c r="K46" s="28"/>
      <c r="L46" s="28">
        <v>198800</v>
      </c>
      <c r="M46" s="28">
        <v>25000</v>
      </c>
      <c r="N46" s="28"/>
      <c r="O46" s="28"/>
      <c r="P46" s="28"/>
      <c r="Q46" s="28"/>
      <c r="R46" s="36">
        <f t="shared" si="0"/>
        <v>223800</v>
      </c>
      <c r="S46" s="2"/>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ht="20.100000000000001" customHeight="1" x14ac:dyDescent="0.2">
      <c r="A47" s="39" t="s">
        <v>164</v>
      </c>
      <c r="B47" s="24" t="s">
        <v>165</v>
      </c>
      <c r="C47" s="19" t="s">
        <v>166</v>
      </c>
      <c r="D47" s="22">
        <v>45761</v>
      </c>
      <c r="E47" s="22">
        <v>45838</v>
      </c>
      <c r="F47" s="25" t="s">
        <v>67</v>
      </c>
      <c r="G47" s="38" t="s">
        <v>167</v>
      </c>
      <c r="H47" s="35" t="s">
        <v>166</v>
      </c>
      <c r="I47" s="28"/>
      <c r="J47" s="28"/>
      <c r="K47" s="28"/>
      <c r="L47" s="28">
        <v>12500</v>
      </c>
      <c r="M47" s="28"/>
      <c r="N47" s="28"/>
      <c r="O47" s="28"/>
      <c r="P47" s="28"/>
      <c r="Q47" s="28"/>
      <c r="R47" s="36">
        <f t="shared" si="0"/>
        <v>12500</v>
      </c>
      <c r="S47" s="2"/>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ht="20.100000000000001" customHeight="1" x14ac:dyDescent="0.2">
      <c r="A48" s="39" t="s">
        <v>168</v>
      </c>
      <c r="B48" s="24" t="s">
        <v>169</v>
      </c>
      <c r="C48" s="19" t="s">
        <v>170</v>
      </c>
      <c r="D48" s="22">
        <v>45086</v>
      </c>
      <c r="E48" s="22">
        <v>45473</v>
      </c>
      <c r="F48" s="25" t="s">
        <v>67</v>
      </c>
      <c r="G48" s="38" t="s">
        <v>167</v>
      </c>
      <c r="H48" s="35" t="s">
        <v>170</v>
      </c>
      <c r="I48" s="28"/>
      <c r="J48" s="28">
        <v>50000</v>
      </c>
      <c r="K48" s="28"/>
      <c r="L48" s="28"/>
      <c r="M48" s="28"/>
      <c r="N48" s="28"/>
      <c r="O48" s="28"/>
      <c r="P48" s="28"/>
      <c r="Q48" s="28"/>
      <c r="R48" s="36">
        <f t="shared" si="0"/>
        <v>50000</v>
      </c>
      <c r="S48" s="2"/>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ht="20.100000000000001" customHeight="1" x14ac:dyDescent="0.2">
      <c r="A49" s="39" t="s">
        <v>171</v>
      </c>
      <c r="B49" s="24" t="s">
        <v>172</v>
      </c>
      <c r="C49" s="19" t="s">
        <v>140</v>
      </c>
      <c r="D49" s="22">
        <v>44460</v>
      </c>
      <c r="E49" s="22">
        <v>44469</v>
      </c>
      <c r="F49" s="25" t="s">
        <v>67</v>
      </c>
      <c r="G49" s="38" t="s">
        <v>75</v>
      </c>
      <c r="H49" s="35" t="s">
        <v>446</v>
      </c>
      <c r="I49" s="28">
        <v>5000</v>
      </c>
      <c r="J49" s="28"/>
      <c r="K49" s="28"/>
      <c r="L49" s="28"/>
      <c r="M49" s="28"/>
      <c r="N49" s="28"/>
      <c r="O49" s="28"/>
      <c r="P49" s="28"/>
      <c r="Q49" s="28"/>
      <c r="R49" s="36">
        <f t="shared" si="0"/>
        <v>5000</v>
      </c>
      <c r="S49" s="2"/>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20.100000000000001" customHeight="1" x14ac:dyDescent="0.2">
      <c r="A50" s="39" t="s">
        <v>171</v>
      </c>
      <c r="B50" s="24" t="s">
        <v>173</v>
      </c>
      <c r="C50" s="19" t="s">
        <v>174</v>
      </c>
      <c r="D50" s="22">
        <v>44593</v>
      </c>
      <c r="E50" s="22">
        <v>44742</v>
      </c>
      <c r="F50" s="25" t="s">
        <v>67</v>
      </c>
      <c r="G50" s="38" t="s">
        <v>175</v>
      </c>
      <c r="H50" s="35" t="s">
        <v>176</v>
      </c>
      <c r="I50" s="28">
        <v>297680</v>
      </c>
      <c r="J50" s="28"/>
      <c r="K50" s="28"/>
      <c r="L50" s="28"/>
      <c r="M50" s="28"/>
      <c r="N50" s="28"/>
      <c r="O50" s="28"/>
      <c r="P50" s="28"/>
      <c r="Q50" s="28"/>
      <c r="R50" s="36">
        <f t="shared" si="0"/>
        <v>297680</v>
      </c>
      <c r="S50" s="2"/>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20.100000000000001" customHeight="1" x14ac:dyDescent="0.2">
      <c r="A51" s="39" t="s">
        <v>171</v>
      </c>
      <c r="B51" s="24" t="s">
        <v>177</v>
      </c>
      <c r="C51" s="19" t="s">
        <v>93</v>
      </c>
      <c r="D51" s="22">
        <v>44562</v>
      </c>
      <c r="E51" s="22">
        <v>44742</v>
      </c>
      <c r="F51" s="25" t="s">
        <v>67</v>
      </c>
      <c r="G51" s="38" t="s">
        <v>94</v>
      </c>
      <c r="H51" s="35" t="s">
        <v>95</v>
      </c>
      <c r="I51" s="28">
        <v>29280</v>
      </c>
      <c r="J51" s="28"/>
      <c r="K51" s="28"/>
      <c r="L51" s="28"/>
      <c r="M51" s="28"/>
      <c r="N51" s="28"/>
      <c r="O51" s="28"/>
      <c r="P51" s="28"/>
      <c r="Q51" s="28"/>
      <c r="R51" s="36">
        <f t="shared" si="0"/>
        <v>29280</v>
      </c>
      <c r="S51" s="2"/>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20.100000000000001" customHeight="1" x14ac:dyDescent="0.2">
      <c r="A52" s="39" t="s">
        <v>171</v>
      </c>
      <c r="B52" s="24" t="s">
        <v>178</v>
      </c>
      <c r="C52" s="19" t="s">
        <v>91</v>
      </c>
      <c r="D52" s="22">
        <v>44627</v>
      </c>
      <c r="E52" s="22">
        <v>44926</v>
      </c>
      <c r="F52" s="25" t="s">
        <v>67</v>
      </c>
      <c r="G52" s="38" t="s">
        <v>75</v>
      </c>
      <c r="H52" s="35" t="s">
        <v>261</v>
      </c>
      <c r="I52" s="28">
        <v>54000</v>
      </c>
      <c r="J52" s="28">
        <v>50000</v>
      </c>
      <c r="K52" s="28"/>
      <c r="L52" s="28"/>
      <c r="M52" s="28"/>
      <c r="N52" s="28"/>
      <c r="O52" s="28"/>
      <c r="P52" s="28"/>
      <c r="Q52" s="28"/>
      <c r="R52" s="36">
        <f t="shared" si="0"/>
        <v>104000</v>
      </c>
      <c r="S52" s="2"/>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20.100000000000001" customHeight="1" x14ac:dyDescent="0.2">
      <c r="A53" s="39" t="s">
        <v>171</v>
      </c>
      <c r="B53" s="24" t="s">
        <v>179</v>
      </c>
      <c r="C53" s="19" t="s">
        <v>180</v>
      </c>
      <c r="D53" s="22">
        <v>44743</v>
      </c>
      <c r="E53" s="22">
        <v>45107</v>
      </c>
      <c r="F53" s="25" t="s">
        <v>67</v>
      </c>
      <c r="G53" s="38" t="s">
        <v>75</v>
      </c>
      <c r="H53" s="35" t="s">
        <v>181</v>
      </c>
      <c r="I53" s="28"/>
      <c r="J53" s="28">
        <v>25000</v>
      </c>
      <c r="K53" s="28"/>
      <c r="L53" s="28"/>
      <c r="M53" s="28"/>
      <c r="N53" s="28"/>
      <c r="O53" s="28"/>
      <c r="P53" s="28"/>
      <c r="Q53" s="28"/>
      <c r="R53" s="36">
        <f t="shared" si="0"/>
        <v>25000</v>
      </c>
      <c r="S53" s="2"/>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20.100000000000001" customHeight="1" x14ac:dyDescent="0.2">
      <c r="A54" s="39" t="s">
        <v>171</v>
      </c>
      <c r="B54" s="24" t="s">
        <v>182</v>
      </c>
      <c r="C54" s="19" t="s">
        <v>441</v>
      </c>
      <c r="D54" s="22">
        <v>45712</v>
      </c>
      <c r="E54" s="22">
        <v>46203</v>
      </c>
      <c r="F54" s="25" t="s">
        <v>52</v>
      </c>
      <c r="G54" s="38" t="s">
        <v>79</v>
      </c>
      <c r="H54" s="35" t="s">
        <v>183</v>
      </c>
      <c r="I54" s="28"/>
      <c r="J54" s="28"/>
      <c r="K54" s="28"/>
      <c r="L54" s="28">
        <v>116400</v>
      </c>
      <c r="M54" s="28"/>
      <c r="N54" s="28"/>
      <c r="O54" s="28"/>
      <c r="P54" s="28"/>
      <c r="Q54" s="28"/>
      <c r="R54" s="36">
        <f t="shared" si="0"/>
        <v>116400</v>
      </c>
      <c r="S54" s="2"/>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ht="20.100000000000001" customHeight="1" x14ac:dyDescent="0.2">
      <c r="A55" s="39" t="s">
        <v>171</v>
      </c>
      <c r="B55" s="24" t="s">
        <v>184</v>
      </c>
      <c r="C55" s="19" t="s">
        <v>100</v>
      </c>
      <c r="D55" s="22">
        <v>44550</v>
      </c>
      <c r="E55" s="22">
        <v>44914</v>
      </c>
      <c r="F55" s="25" t="s">
        <v>67</v>
      </c>
      <c r="G55" s="38" t="s">
        <v>75</v>
      </c>
      <c r="H55" s="35" t="s">
        <v>261</v>
      </c>
      <c r="I55" s="28">
        <v>20000</v>
      </c>
      <c r="J55" s="28"/>
      <c r="K55" s="28"/>
      <c r="L55" s="28"/>
      <c r="M55" s="28"/>
      <c r="N55" s="28"/>
      <c r="O55" s="28"/>
      <c r="P55" s="28"/>
      <c r="Q55" s="28"/>
      <c r="R55" s="36">
        <f t="shared" si="0"/>
        <v>20000</v>
      </c>
      <c r="S55" s="2"/>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ht="20.100000000000001" customHeight="1" x14ac:dyDescent="0.2">
      <c r="A56" s="39" t="s">
        <v>171</v>
      </c>
      <c r="B56" s="24" t="s">
        <v>185</v>
      </c>
      <c r="C56" s="19" t="s">
        <v>186</v>
      </c>
      <c r="D56" s="22">
        <v>45369</v>
      </c>
      <c r="E56" s="22">
        <v>45473</v>
      </c>
      <c r="F56" s="25" t="s">
        <v>67</v>
      </c>
      <c r="G56" s="38" t="s">
        <v>187</v>
      </c>
      <c r="H56" s="35" t="s">
        <v>188</v>
      </c>
      <c r="I56" s="28"/>
      <c r="J56" s="28"/>
      <c r="K56" s="28">
        <v>40000</v>
      </c>
      <c r="L56" s="28"/>
      <c r="M56" s="28"/>
      <c r="N56" s="28"/>
      <c r="O56" s="28"/>
      <c r="P56" s="28"/>
      <c r="Q56" s="28"/>
      <c r="R56" s="36">
        <f t="shared" si="0"/>
        <v>40000</v>
      </c>
      <c r="S56" s="2"/>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ht="20.100000000000001" customHeight="1" x14ac:dyDescent="0.2">
      <c r="A57" s="39" t="s">
        <v>189</v>
      </c>
      <c r="B57" s="24" t="s">
        <v>190</v>
      </c>
      <c r="C57" s="19" t="s">
        <v>191</v>
      </c>
      <c r="D57" s="22">
        <v>45334</v>
      </c>
      <c r="E57" s="22">
        <v>45473</v>
      </c>
      <c r="F57" s="25" t="s">
        <v>67</v>
      </c>
      <c r="G57" s="38" t="s">
        <v>123</v>
      </c>
      <c r="H57" s="35" t="s">
        <v>192</v>
      </c>
      <c r="I57" s="28"/>
      <c r="J57" s="28"/>
      <c r="K57" s="28">
        <v>25000</v>
      </c>
      <c r="L57" s="28"/>
      <c r="M57" s="28"/>
      <c r="N57" s="28"/>
      <c r="O57" s="28"/>
      <c r="P57" s="28"/>
      <c r="Q57" s="28"/>
      <c r="R57" s="36">
        <f t="shared" si="0"/>
        <v>25000</v>
      </c>
      <c r="S57" s="2"/>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ht="20.100000000000001" customHeight="1" x14ac:dyDescent="0.2">
      <c r="A58" s="39" t="s">
        <v>193</v>
      </c>
      <c r="B58" s="24" t="s">
        <v>194</v>
      </c>
      <c r="C58" s="19" t="s">
        <v>91</v>
      </c>
      <c r="D58" s="22">
        <v>44627</v>
      </c>
      <c r="E58" s="22">
        <v>44926</v>
      </c>
      <c r="F58" s="25" t="s">
        <v>67</v>
      </c>
      <c r="G58" s="38" t="s">
        <v>75</v>
      </c>
      <c r="H58" s="35" t="s">
        <v>261</v>
      </c>
      <c r="I58" s="28">
        <v>54000</v>
      </c>
      <c r="J58" s="28"/>
      <c r="K58" s="28"/>
      <c r="L58" s="28"/>
      <c r="M58" s="28"/>
      <c r="N58" s="28"/>
      <c r="O58" s="28"/>
      <c r="P58" s="28"/>
      <c r="Q58" s="28"/>
      <c r="R58" s="36">
        <f t="shared" si="0"/>
        <v>54000</v>
      </c>
      <c r="S58" s="2"/>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ht="20.100000000000001" customHeight="1" x14ac:dyDescent="0.2">
      <c r="A59" s="39" t="s">
        <v>193</v>
      </c>
      <c r="B59" s="24" t="s">
        <v>195</v>
      </c>
      <c r="C59" s="19" t="s">
        <v>91</v>
      </c>
      <c r="D59" s="22">
        <v>44627</v>
      </c>
      <c r="E59" s="22">
        <v>45107</v>
      </c>
      <c r="F59" s="25" t="s">
        <v>67</v>
      </c>
      <c r="G59" s="38" t="s">
        <v>75</v>
      </c>
      <c r="H59" s="35" t="s">
        <v>261</v>
      </c>
      <c r="I59" s="28"/>
      <c r="J59" s="28">
        <v>12760</v>
      </c>
      <c r="K59" s="28"/>
      <c r="L59" s="28"/>
      <c r="M59" s="28"/>
      <c r="N59" s="28"/>
      <c r="O59" s="28"/>
      <c r="P59" s="28"/>
      <c r="Q59" s="28"/>
      <c r="R59" s="36">
        <f t="shared" si="0"/>
        <v>12760</v>
      </c>
      <c r="S59" s="2"/>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ht="20.100000000000001" customHeight="1" x14ac:dyDescent="0.2">
      <c r="A60" s="39" t="s">
        <v>193</v>
      </c>
      <c r="B60" s="24" t="s">
        <v>196</v>
      </c>
      <c r="C60" s="19" t="s">
        <v>197</v>
      </c>
      <c r="D60" s="22">
        <v>45033</v>
      </c>
      <c r="E60" s="22">
        <v>45412</v>
      </c>
      <c r="F60" s="25" t="s">
        <v>67</v>
      </c>
      <c r="G60" s="38" t="s">
        <v>75</v>
      </c>
      <c r="H60" s="35" t="s">
        <v>198</v>
      </c>
      <c r="I60" s="28"/>
      <c r="J60" s="28">
        <v>50000</v>
      </c>
      <c r="K60" s="28"/>
      <c r="L60" s="28"/>
      <c r="M60" s="28"/>
      <c r="N60" s="28"/>
      <c r="O60" s="28"/>
      <c r="P60" s="28"/>
      <c r="Q60" s="28"/>
      <c r="R60" s="36">
        <f t="shared" si="0"/>
        <v>50000</v>
      </c>
      <c r="S60" s="2"/>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ht="20.100000000000001" customHeight="1" x14ac:dyDescent="0.2">
      <c r="A61" s="39" t="s">
        <v>193</v>
      </c>
      <c r="B61" s="24" t="s">
        <v>199</v>
      </c>
      <c r="C61" s="19" t="s">
        <v>200</v>
      </c>
      <c r="D61" s="22">
        <v>44440</v>
      </c>
      <c r="E61" s="22">
        <v>44742</v>
      </c>
      <c r="F61" s="25" t="s">
        <v>67</v>
      </c>
      <c r="G61" s="38" t="s">
        <v>201</v>
      </c>
      <c r="H61" s="35" t="s">
        <v>202</v>
      </c>
      <c r="I61" s="28">
        <v>126500</v>
      </c>
      <c r="J61" s="28"/>
      <c r="K61" s="28"/>
      <c r="L61" s="28"/>
      <c r="M61" s="28"/>
      <c r="N61" s="28"/>
      <c r="O61" s="28"/>
      <c r="P61" s="28"/>
      <c r="Q61" s="28"/>
      <c r="R61" s="36">
        <f t="shared" si="0"/>
        <v>126500</v>
      </c>
      <c r="S61" s="2"/>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ht="20.100000000000001" customHeight="1" x14ac:dyDescent="0.2">
      <c r="A62" s="39" t="s">
        <v>193</v>
      </c>
      <c r="B62" s="24" t="s">
        <v>203</v>
      </c>
      <c r="C62" s="19" t="s">
        <v>91</v>
      </c>
      <c r="D62" s="22">
        <v>44589</v>
      </c>
      <c r="E62" s="22">
        <v>44953</v>
      </c>
      <c r="F62" s="25" t="s">
        <v>67</v>
      </c>
      <c r="G62" s="38" t="s">
        <v>75</v>
      </c>
      <c r="H62" s="35" t="s">
        <v>151</v>
      </c>
      <c r="I62" s="28">
        <v>20000</v>
      </c>
      <c r="J62" s="28"/>
      <c r="K62" s="28"/>
      <c r="L62" s="28"/>
      <c r="M62" s="28"/>
      <c r="N62" s="28"/>
      <c r="O62" s="28"/>
      <c r="P62" s="28"/>
      <c r="Q62" s="28"/>
      <c r="R62" s="36">
        <f t="shared" si="0"/>
        <v>20000</v>
      </c>
      <c r="S62" s="2"/>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ht="20.100000000000001" customHeight="1" x14ac:dyDescent="0.2">
      <c r="A63" s="39" t="s">
        <v>193</v>
      </c>
      <c r="B63" s="24" t="s">
        <v>204</v>
      </c>
      <c r="C63" s="19" t="s">
        <v>205</v>
      </c>
      <c r="D63" s="22">
        <v>44998</v>
      </c>
      <c r="E63" s="22">
        <v>45107</v>
      </c>
      <c r="F63" s="25" t="s">
        <v>67</v>
      </c>
      <c r="G63" s="38" t="s">
        <v>119</v>
      </c>
      <c r="H63" s="35" t="s">
        <v>206</v>
      </c>
      <c r="I63" s="28"/>
      <c r="J63" s="28">
        <v>30000</v>
      </c>
      <c r="K63" s="28"/>
      <c r="L63" s="28"/>
      <c r="M63" s="28"/>
      <c r="N63" s="28"/>
      <c r="O63" s="28"/>
      <c r="P63" s="28"/>
      <c r="Q63" s="28"/>
      <c r="R63" s="36">
        <f t="shared" si="0"/>
        <v>30000</v>
      </c>
      <c r="S63" s="2"/>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ht="20.100000000000001" customHeight="1" x14ac:dyDescent="0.2">
      <c r="A64" s="39" t="s">
        <v>193</v>
      </c>
      <c r="B64" s="24" t="s">
        <v>207</v>
      </c>
      <c r="C64" s="19" t="s">
        <v>208</v>
      </c>
      <c r="D64" s="22">
        <v>45313</v>
      </c>
      <c r="E64" s="22">
        <v>45473</v>
      </c>
      <c r="F64" s="25" t="s">
        <v>67</v>
      </c>
      <c r="G64" s="38" t="s">
        <v>119</v>
      </c>
      <c r="H64" s="35" t="s">
        <v>209</v>
      </c>
      <c r="I64" s="28"/>
      <c r="J64" s="28"/>
      <c r="K64" s="28">
        <v>50000</v>
      </c>
      <c r="L64" s="28"/>
      <c r="M64" s="28"/>
      <c r="N64" s="28"/>
      <c r="O64" s="28"/>
      <c r="P64" s="28"/>
      <c r="Q64" s="28"/>
      <c r="R64" s="36">
        <f t="shared" si="0"/>
        <v>50000</v>
      </c>
      <c r="S64" s="2"/>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ht="20.100000000000001" customHeight="1" x14ac:dyDescent="0.2">
      <c r="A65" s="39" t="s">
        <v>193</v>
      </c>
      <c r="B65" s="24" t="s">
        <v>210</v>
      </c>
      <c r="C65" s="19" t="s">
        <v>186</v>
      </c>
      <c r="D65" s="22">
        <v>45365</v>
      </c>
      <c r="E65" s="22">
        <v>45473</v>
      </c>
      <c r="F65" s="25" t="s">
        <v>67</v>
      </c>
      <c r="G65" s="38" t="s">
        <v>187</v>
      </c>
      <c r="H65" s="35" t="s">
        <v>211</v>
      </c>
      <c r="I65" s="28"/>
      <c r="J65" s="28"/>
      <c r="K65" s="28">
        <v>40000</v>
      </c>
      <c r="L65" s="28"/>
      <c r="M65" s="28"/>
      <c r="N65" s="28"/>
      <c r="O65" s="28"/>
      <c r="P65" s="28"/>
      <c r="Q65" s="28"/>
      <c r="R65" s="36">
        <f t="shared" si="0"/>
        <v>40000</v>
      </c>
      <c r="S65" s="2"/>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ht="20.100000000000001" customHeight="1" x14ac:dyDescent="0.2">
      <c r="A66" s="39" t="s">
        <v>193</v>
      </c>
      <c r="B66" s="24" t="s">
        <v>212</v>
      </c>
      <c r="C66" s="19" t="s">
        <v>213</v>
      </c>
      <c r="D66" s="22">
        <v>45698</v>
      </c>
      <c r="E66" s="22">
        <v>45838</v>
      </c>
      <c r="F66" s="25" t="s">
        <v>67</v>
      </c>
      <c r="G66" s="38" t="s">
        <v>187</v>
      </c>
      <c r="H66" s="35" t="s">
        <v>214</v>
      </c>
      <c r="I66" s="28"/>
      <c r="J66" s="28"/>
      <c r="K66" s="28"/>
      <c r="L66" s="28">
        <v>44000</v>
      </c>
      <c r="M66" s="28"/>
      <c r="N66" s="28"/>
      <c r="O66" s="28"/>
      <c r="P66" s="28"/>
      <c r="Q66" s="28"/>
      <c r="R66" s="36">
        <f t="shared" si="0"/>
        <v>44000</v>
      </c>
      <c r="S66" s="2"/>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ht="20.100000000000001" customHeight="1" x14ac:dyDescent="0.2">
      <c r="A67" s="39" t="s">
        <v>193</v>
      </c>
      <c r="B67" s="24" t="s">
        <v>215</v>
      </c>
      <c r="C67" s="19" t="s">
        <v>208</v>
      </c>
      <c r="D67" s="22">
        <v>45736</v>
      </c>
      <c r="E67" s="22">
        <v>45838</v>
      </c>
      <c r="F67" s="25" t="s">
        <v>67</v>
      </c>
      <c r="G67" s="38" t="s">
        <v>119</v>
      </c>
      <c r="H67" s="35" t="s">
        <v>216</v>
      </c>
      <c r="I67" s="28"/>
      <c r="J67" s="28"/>
      <c r="K67" s="28"/>
      <c r="L67" s="28">
        <v>30000</v>
      </c>
      <c r="M67" s="28"/>
      <c r="N67" s="28"/>
      <c r="O67" s="28"/>
      <c r="P67" s="28"/>
      <c r="Q67" s="28"/>
      <c r="R67" s="36">
        <f t="shared" si="0"/>
        <v>30000</v>
      </c>
      <c r="S67" s="2"/>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ht="20.100000000000001" customHeight="1" x14ac:dyDescent="0.2">
      <c r="A68" s="39" t="s">
        <v>217</v>
      </c>
      <c r="B68" s="24" t="s">
        <v>218</v>
      </c>
      <c r="C68" s="19" t="s">
        <v>91</v>
      </c>
      <c r="D68" s="22">
        <v>44588</v>
      </c>
      <c r="E68" s="22">
        <v>44952</v>
      </c>
      <c r="F68" s="25" t="s">
        <v>67</v>
      </c>
      <c r="G68" s="38" t="s">
        <v>75</v>
      </c>
      <c r="H68" s="35" t="s">
        <v>261</v>
      </c>
      <c r="I68" s="28">
        <v>1000</v>
      </c>
      <c r="J68" s="28"/>
      <c r="K68" s="28"/>
      <c r="L68" s="28"/>
      <c r="M68" s="28"/>
      <c r="N68" s="28"/>
      <c r="O68" s="28"/>
      <c r="P68" s="28"/>
      <c r="Q68" s="28"/>
      <c r="R68" s="36">
        <f t="shared" si="0"/>
        <v>1000</v>
      </c>
      <c r="S68" s="2"/>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ht="20.100000000000001" customHeight="1" x14ac:dyDescent="0.2">
      <c r="A69" s="39" t="s">
        <v>219</v>
      </c>
      <c r="B69" s="24" t="s">
        <v>220</v>
      </c>
      <c r="C69" s="19" t="s">
        <v>142</v>
      </c>
      <c r="D69" s="22">
        <v>44562</v>
      </c>
      <c r="E69" s="22">
        <v>44926</v>
      </c>
      <c r="F69" s="25" t="s">
        <v>67</v>
      </c>
      <c r="G69" s="38" t="s">
        <v>75</v>
      </c>
      <c r="H69" s="35" t="s">
        <v>143</v>
      </c>
      <c r="I69" s="28">
        <v>20000</v>
      </c>
      <c r="J69" s="28"/>
      <c r="K69" s="28"/>
      <c r="L69" s="28"/>
      <c r="M69" s="28"/>
      <c r="N69" s="28"/>
      <c r="O69" s="28"/>
      <c r="P69" s="28"/>
      <c r="Q69" s="28"/>
      <c r="R69" s="36">
        <f t="shared" si="0"/>
        <v>20000</v>
      </c>
      <c r="S69" s="2"/>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ht="20.100000000000001" customHeight="1" x14ac:dyDescent="0.2">
      <c r="A70" s="39" t="s">
        <v>221</v>
      </c>
      <c r="B70" s="24" t="s">
        <v>222</v>
      </c>
      <c r="C70" s="19" t="s">
        <v>140</v>
      </c>
      <c r="D70" s="22">
        <v>44452</v>
      </c>
      <c r="E70" s="22">
        <v>44469</v>
      </c>
      <c r="F70" s="25" t="s">
        <v>67</v>
      </c>
      <c r="G70" s="38" t="s">
        <v>75</v>
      </c>
      <c r="H70" s="35" t="s">
        <v>445</v>
      </c>
      <c r="I70" s="28">
        <v>5000</v>
      </c>
      <c r="J70" s="28"/>
      <c r="K70" s="28"/>
      <c r="L70" s="28"/>
      <c r="M70" s="28"/>
      <c r="N70" s="28"/>
      <c r="O70" s="28"/>
      <c r="P70" s="28"/>
      <c r="Q70" s="28"/>
      <c r="R70" s="36">
        <f t="shared" si="0"/>
        <v>5000</v>
      </c>
      <c r="S70" s="2"/>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ht="20.100000000000001" customHeight="1" x14ac:dyDescent="0.2">
      <c r="A71" s="39" t="s">
        <v>221</v>
      </c>
      <c r="B71" s="24" t="s">
        <v>223</v>
      </c>
      <c r="C71" s="19" t="s">
        <v>180</v>
      </c>
      <c r="D71" s="22">
        <v>44743</v>
      </c>
      <c r="E71" s="22">
        <v>45107</v>
      </c>
      <c r="F71" s="25" t="s">
        <v>67</v>
      </c>
      <c r="G71" s="38" t="s">
        <v>75</v>
      </c>
      <c r="H71" s="35" t="s">
        <v>181</v>
      </c>
      <c r="I71" s="28"/>
      <c r="J71" s="28">
        <v>15000</v>
      </c>
      <c r="K71" s="28"/>
      <c r="L71" s="28"/>
      <c r="M71" s="28"/>
      <c r="N71" s="28"/>
      <c r="O71" s="28"/>
      <c r="P71" s="28"/>
      <c r="Q71" s="28"/>
      <c r="R71" s="36">
        <f t="shared" si="0"/>
        <v>15000</v>
      </c>
      <c r="S71" s="2"/>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ht="20.100000000000001" customHeight="1" x14ac:dyDescent="0.2">
      <c r="A72" s="39" t="s">
        <v>221</v>
      </c>
      <c r="B72" s="24" t="s">
        <v>224</v>
      </c>
      <c r="C72" s="19" t="s">
        <v>225</v>
      </c>
      <c r="D72" s="22">
        <v>45754</v>
      </c>
      <c r="E72" s="22">
        <v>45838</v>
      </c>
      <c r="F72" s="25" t="s">
        <v>67</v>
      </c>
      <c r="G72" s="38" t="s">
        <v>79</v>
      </c>
      <c r="H72" s="35" t="s">
        <v>226</v>
      </c>
      <c r="I72" s="28"/>
      <c r="J72" s="28"/>
      <c r="K72" s="28"/>
      <c r="L72" s="28">
        <v>10000</v>
      </c>
      <c r="M72" s="28"/>
      <c r="N72" s="28"/>
      <c r="O72" s="28"/>
      <c r="P72" s="28"/>
      <c r="Q72" s="28"/>
      <c r="R72" s="36">
        <f t="shared" si="0"/>
        <v>10000</v>
      </c>
      <c r="S72" s="2"/>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ht="20.100000000000001" customHeight="1" x14ac:dyDescent="0.2">
      <c r="A73" s="39" t="s">
        <v>221</v>
      </c>
      <c r="B73" s="24" t="s">
        <v>227</v>
      </c>
      <c r="C73" s="19" t="s">
        <v>91</v>
      </c>
      <c r="D73" s="22">
        <v>44550</v>
      </c>
      <c r="E73" s="22">
        <v>44914</v>
      </c>
      <c r="F73" s="25" t="s">
        <v>67</v>
      </c>
      <c r="G73" s="38" t="s">
        <v>75</v>
      </c>
      <c r="H73" s="35" t="s">
        <v>261</v>
      </c>
      <c r="I73" s="28">
        <v>2000</v>
      </c>
      <c r="J73" s="28"/>
      <c r="K73" s="28"/>
      <c r="L73" s="28"/>
      <c r="M73" s="28"/>
      <c r="N73" s="28"/>
      <c r="O73" s="28"/>
      <c r="P73" s="28"/>
      <c r="Q73" s="28"/>
      <c r="R73" s="36">
        <f t="shared" si="0"/>
        <v>2000</v>
      </c>
      <c r="S73" s="2"/>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ht="20.100000000000001" customHeight="1" x14ac:dyDescent="0.2">
      <c r="A74" s="39" t="s">
        <v>228</v>
      </c>
      <c r="B74" s="24" t="s">
        <v>229</v>
      </c>
      <c r="C74" s="19" t="s">
        <v>230</v>
      </c>
      <c r="D74" s="22">
        <v>45327</v>
      </c>
      <c r="E74" s="22">
        <v>45473</v>
      </c>
      <c r="F74" s="25" t="s">
        <v>67</v>
      </c>
      <c r="G74" s="38" t="s">
        <v>187</v>
      </c>
      <c r="H74" s="35" t="s">
        <v>231</v>
      </c>
      <c r="I74" s="28"/>
      <c r="J74" s="28"/>
      <c r="K74" s="28">
        <v>50000</v>
      </c>
      <c r="L74" s="28"/>
      <c r="M74" s="28"/>
      <c r="N74" s="28"/>
      <c r="O74" s="28"/>
      <c r="P74" s="28"/>
      <c r="Q74" s="28"/>
      <c r="R74" s="36">
        <f t="shared" si="0"/>
        <v>50000</v>
      </c>
      <c r="S74" s="2"/>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ht="20.100000000000001" customHeight="1" x14ac:dyDescent="0.2">
      <c r="A75" s="39" t="s">
        <v>228</v>
      </c>
      <c r="B75" s="24" t="s">
        <v>232</v>
      </c>
      <c r="C75" s="19" t="s">
        <v>230</v>
      </c>
      <c r="D75" s="22">
        <v>45390</v>
      </c>
      <c r="E75" s="22">
        <v>45473</v>
      </c>
      <c r="F75" s="25" t="s">
        <v>67</v>
      </c>
      <c r="G75" s="38" t="s">
        <v>187</v>
      </c>
      <c r="H75" s="35" t="s">
        <v>231</v>
      </c>
      <c r="I75" s="28"/>
      <c r="J75" s="28"/>
      <c r="K75" s="28">
        <v>50000</v>
      </c>
      <c r="L75" s="28"/>
      <c r="M75" s="28"/>
      <c r="N75" s="28"/>
      <c r="O75" s="28"/>
      <c r="P75" s="28"/>
      <c r="Q75" s="28"/>
      <c r="R75" s="36">
        <f t="shared" si="0"/>
        <v>50000</v>
      </c>
      <c r="S75" s="2"/>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ht="20.100000000000001" customHeight="1" x14ac:dyDescent="0.2">
      <c r="A76" s="39" t="s">
        <v>228</v>
      </c>
      <c r="B76" s="24" t="s">
        <v>233</v>
      </c>
      <c r="C76" s="19" t="s">
        <v>214</v>
      </c>
      <c r="D76" s="22">
        <v>45705</v>
      </c>
      <c r="E76" s="22">
        <v>45838</v>
      </c>
      <c r="F76" s="25" t="s">
        <v>67</v>
      </c>
      <c r="G76" s="38" t="s">
        <v>187</v>
      </c>
      <c r="H76" s="35" t="s">
        <v>234</v>
      </c>
      <c r="I76" s="28"/>
      <c r="J76" s="28"/>
      <c r="K76" s="28"/>
      <c r="L76" s="28">
        <v>43999.999999999993</v>
      </c>
      <c r="M76" s="28"/>
      <c r="N76" s="28"/>
      <c r="O76" s="28"/>
      <c r="P76" s="28"/>
      <c r="Q76" s="28"/>
      <c r="R76" s="36">
        <f t="shared" si="0"/>
        <v>43999.999999999993</v>
      </c>
      <c r="S76" s="2"/>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ht="20.100000000000001" customHeight="1" x14ac:dyDescent="0.2">
      <c r="A77" s="39" t="s">
        <v>235</v>
      </c>
      <c r="B77" s="24" t="s">
        <v>236</v>
      </c>
      <c r="C77" s="19" t="s">
        <v>237</v>
      </c>
      <c r="D77" s="22">
        <v>44805</v>
      </c>
      <c r="E77" s="22">
        <v>45107</v>
      </c>
      <c r="F77" s="25" t="s">
        <v>67</v>
      </c>
      <c r="G77" s="38" t="s">
        <v>108</v>
      </c>
      <c r="H77" s="35" t="s">
        <v>238</v>
      </c>
      <c r="I77" s="28"/>
      <c r="J77" s="28">
        <v>50000</v>
      </c>
      <c r="K77" s="28"/>
      <c r="L77" s="28"/>
      <c r="M77" s="28"/>
      <c r="N77" s="28"/>
      <c r="O77" s="28"/>
      <c r="P77" s="28"/>
      <c r="Q77" s="28"/>
      <c r="R77" s="36">
        <f t="shared" ref="R77:R139" si="1">SUM(I77:Q77)</f>
        <v>50000</v>
      </c>
      <c r="S77" s="2"/>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ht="20.100000000000001" customHeight="1" x14ac:dyDescent="0.2">
      <c r="A78" s="39" t="s">
        <v>239</v>
      </c>
      <c r="B78" s="24" t="s">
        <v>240</v>
      </c>
      <c r="C78" s="19" t="s">
        <v>241</v>
      </c>
      <c r="D78" s="22">
        <v>45600</v>
      </c>
      <c r="E78" s="22">
        <v>47664</v>
      </c>
      <c r="F78" s="25" t="s">
        <v>52</v>
      </c>
      <c r="G78" s="38" t="s">
        <v>242</v>
      </c>
      <c r="H78" s="35" t="s">
        <v>241</v>
      </c>
      <c r="I78" s="28"/>
      <c r="J78" s="28"/>
      <c r="K78" s="28"/>
      <c r="L78" s="28">
        <v>27969.119999999999</v>
      </c>
      <c r="M78" s="28">
        <v>57616.39</v>
      </c>
      <c r="N78" s="28">
        <v>59294.54</v>
      </c>
      <c r="O78" s="28">
        <v>60972.69</v>
      </c>
      <c r="P78" s="28">
        <v>62650.84</v>
      </c>
      <c r="Q78" s="28">
        <v>64328.990000000005</v>
      </c>
      <c r="R78" s="36">
        <f t="shared" si="1"/>
        <v>332832.56999999995</v>
      </c>
      <c r="S78" s="2"/>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ht="20.100000000000001" customHeight="1" x14ac:dyDescent="0.2">
      <c r="A79" s="39" t="s">
        <v>239</v>
      </c>
      <c r="B79" s="24" t="s">
        <v>243</v>
      </c>
      <c r="C79" s="19" t="s">
        <v>214</v>
      </c>
      <c r="D79" s="22">
        <v>45621</v>
      </c>
      <c r="E79" s="22">
        <v>45838</v>
      </c>
      <c r="F79" s="25" t="s">
        <v>67</v>
      </c>
      <c r="G79" s="38" t="s">
        <v>187</v>
      </c>
      <c r="H79" s="35" t="s">
        <v>234</v>
      </c>
      <c r="I79" s="28"/>
      <c r="J79" s="28"/>
      <c r="K79" s="28"/>
      <c r="L79" s="28">
        <v>49000</v>
      </c>
      <c r="M79" s="28"/>
      <c r="N79" s="28"/>
      <c r="O79" s="28"/>
      <c r="P79" s="28"/>
      <c r="Q79" s="28"/>
      <c r="R79" s="36">
        <f t="shared" si="1"/>
        <v>49000</v>
      </c>
      <c r="S79" s="2"/>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ht="20.100000000000001" customHeight="1" x14ac:dyDescent="0.2">
      <c r="A80" s="39" t="s">
        <v>244</v>
      </c>
      <c r="B80" s="24" t="s">
        <v>245</v>
      </c>
      <c r="C80" s="19" t="s">
        <v>140</v>
      </c>
      <c r="D80" s="22">
        <v>44424</v>
      </c>
      <c r="E80" s="22">
        <v>44561</v>
      </c>
      <c r="F80" s="25" t="s">
        <v>67</v>
      </c>
      <c r="G80" s="38" t="s">
        <v>75</v>
      </c>
      <c r="H80" s="35" t="s">
        <v>447</v>
      </c>
      <c r="I80" s="28">
        <v>10000</v>
      </c>
      <c r="J80" s="28"/>
      <c r="K80" s="28"/>
      <c r="L80" s="28"/>
      <c r="M80" s="28"/>
      <c r="N80" s="28"/>
      <c r="O80" s="28"/>
      <c r="P80" s="28"/>
      <c r="Q80" s="28"/>
      <c r="R80" s="36">
        <f t="shared" si="1"/>
        <v>10000</v>
      </c>
      <c r="S80" s="2"/>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ht="20.100000000000001" customHeight="1" x14ac:dyDescent="0.2">
      <c r="A81" s="39" t="s">
        <v>246</v>
      </c>
      <c r="B81" s="24" t="s">
        <v>247</v>
      </c>
      <c r="C81" s="19" t="s">
        <v>91</v>
      </c>
      <c r="D81" s="22">
        <v>44627</v>
      </c>
      <c r="E81" s="22">
        <v>44926</v>
      </c>
      <c r="F81" s="25" t="s">
        <v>67</v>
      </c>
      <c r="G81" s="38" t="s">
        <v>75</v>
      </c>
      <c r="H81" s="35" t="s">
        <v>261</v>
      </c>
      <c r="I81" s="28">
        <v>6300</v>
      </c>
      <c r="J81" s="28"/>
      <c r="K81" s="28"/>
      <c r="L81" s="28"/>
      <c r="M81" s="28"/>
      <c r="N81" s="28"/>
      <c r="O81" s="28"/>
      <c r="P81" s="28"/>
      <c r="Q81" s="28"/>
      <c r="R81" s="36">
        <f t="shared" si="1"/>
        <v>6300</v>
      </c>
      <c r="S81" s="2"/>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ht="20.100000000000001" customHeight="1" x14ac:dyDescent="0.2">
      <c r="A82" s="39" t="s">
        <v>246</v>
      </c>
      <c r="B82" s="24" t="s">
        <v>248</v>
      </c>
      <c r="C82" s="19" t="s">
        <v>180</v>
      </c>
      <c r="D82" s="22">
        <v>44743</v>
      </c>
      <c r="E82" s="22">
        <v>45107</v>
      </c>
      <c r="F82" s="25" t="s">
        <v>67</v>
      </c>
      <c r="G82" s="38" t="s">
        <v>75</v>
      </c>
      <c r="H82" s="35" t="s">
        <v>181</v>
      </c>
      <c r="I82" s="28"/>
      <c r="J82" s="28">
        <v>20000</v>
      </c>
      <c r="K82" s="28"/>
      <c r="L82" s="28"/>
      <c r="M82" s="28"/>
      <c r="N82" s="28"/>
      <c r="O82" s="28"/>
      <c r="P82" s="28"/>
      <c r="Q82" s="28"/>
      <c r="R82" s="36">
        <f t="shared" si="1"/>
        <v>20000</v>
      </c>
      <c r="S82" s="2"/>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ht="20.100000000000001" customHeight="1" x14ac:dyDescent="0.2">
      <c r="A83" s="39" t="s">
        <v>246</v>
      </c>
      <c r="B83" s="24" t="s">
        <v>249</v>
      </c>
      <c r="C83" s="19" t="s">
        <v>91</v>
      </c>
      <c r="D83" s="22">
        <v>44620</v>
      </c>
      <c r="E83" s="22">
        <v>44984</v>
      </c>
      <c r="F83" s="25" t="s">
        <v>67</v>
      </c>
      <c r="G83" s="38" t="s">
        <v>75</v>
      </c>
      <c r="H83" s="35" t="s">
        <v>261</v>
      </c>
      <c r="I83" s="28">
        <v>5000</v>
      </c>
      <c r="J83" s="28"/>
      <c r="K83" s="28"/>
      <c r="L83" s="28"/>
      <c r="M83" s="28"/>
      <c r="N83" s="28"/>
      <c r="O83" s="28"/>
      <c r="P83" s="28"/>
      <c r="Q83" s="28"/>
      <c r="R83" s="36">
        <f t="shared" si="1"/>
        <v>5000</v>
      </c>
      <c r="S83" s="2"/>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ht="20.100000000000001" customHeight="1" x14ac:dyDescent="0.2">
      <c r="A84" s="39" t="s">
        <v>250</v>
      </c>
      <c r="B84" s="24" t="s">
        <v>251</v>
      </c>
      <c r="C84" s="19" t="s">
        <v>91</v>
      </c>
      <c r="D84" s="22">
        <v>44607</v>
      </c>
      <c r="E84" s="22">
        <v>44971</v>
      </c>
      <c r="F84" s="25" t="s">
        <v>67</v>
      </c>
      <c r="G84" s="38" t="s">
        <v>75</v>
      </c>
      <c r="H84" s="35" t="s">
        <v>261</v>
      </c>
      <c r="I84" s="28">
        <v>5000</v>
      </c>
      <c r="J84" s="28"/>
      <c r="K84" s="28"/>
      <c r="L84" s="28"/>
      <c r="M84" s="28"/>
      <c r="N84" s="28"/>
      <c r="O84" s="28"/>
      <c r="P84" s="28"/>
      <c r="Q84" s="28"/>
      <c r="R84" s="36">
        <f t="shared" si="1"/>
        <v>5000</v>
      </c>
      <c r="S84" s="2"/>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ht="20.100000000000001" customHeight="1" x14ac:dyDescent="0.2">
      <c r="A85" s="39" t="s">
        <v>252</v>
      </c>
      <c r="B85" s="24" t="s">
        <v>253</v>
      </c>
      <c r="C85" s="19" t="s">
        <v>254</v>
      </c>
      <c r="D85" s="22">
        <v>44682</v>
      </c>
      <c r="E85" s="22">
        <v>45107</v>
      </c>
      <c r="F85" s="25" t="s">
        <v>67</v>
      </c>
      <c r="G85" s="38" t="s">
        <v>119</v>
      </c>
      <c r="H85" s="35" t="s">
        <v>255</v>
      </c>
      <c r="I85" s="28">
        <v>50000</v>
      </c>
      <c r="J85" s="28">
        <v>50000</v>
      </c>
      <c r="K85" s="28"/>
      <c r="L85" s="28"/>
      <c r="M85" s="28"/>
      <c r="N85" s="28"/>
      <c r="O85" s="28"/>
      <c r="P85" s="28"/>
      <c r="Q85" s="28"/>
      <c r="R85" s="36">
        <f t="shared" si="1"/>
        <v>100000</v>
      </c>
      <c r="S85" s="2"/>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ht="20.100000000000001" customHeight="1" x14ac:dyDescent="0.2">
      <c r="A86" s="39" t="s">
        <v>256</v>
      </c>
      <c r="B86" s="24" t="s">
        <v>257</v>
      </c>
      <c r="C86" s="19" t="s">
        <v>441</v>
      </c>
      <c r="D86" s="22">
        <v>45726</v>
      </c>
      <c r="E86" s="22">
        <v>45838</v>
      </c>
      <c r="F86" s="25" t="s">
        <v>67</v>
      </c>
      <c r="G86" s="38" t="s">
        <v>79</v>
      </c>
      <c r="H86" s="35" t="s">
        <v>258</v>
      </c>
      <c r="I86" s="28"/>
      <c r="J86" s="28"/>
      <c r="K86" s="28"/>
      <c r="L86" s="28">
        <v>60968</v>
      </c>
      <c r="M86" s="28"/>
      <c r="N86" s="28"/>
      <c r="O86" s="28"/>
      <c r="P86" s="28"/>
      <c r="Q86" s="28"/>
      <c r="R86" s="36">
        <f t="shared" si="1"/>
        <v>60968</v>
      </c>
      <c r="S86" s="2"/>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ht="20.100000000000001" customHeight="1" x14ac:dyDescent="0.2">
      <c r="A87" s="39" t="s">
        <v>259</v>
      </c>
      <c r="B87" s="24" t="s">
        <v>260</v>
      </c>
      <c r="C87" s="19" t="s">
        <v>261</v>
      </c>
      <c r="D87" s="22">
        <v>44627</v>
      </c>
      <c r="E87" s="22">
        <v>44926</v>
      </c>
      <c r="F87" s="25" t="s">
        <v>67</v>
      </c>
      <c r="G87" s="38" t="s">
        <v>75</v>
      </c>
      <c r="H87" s="35" t="s">
        <v>261</v>
      </c>
      <c r="I87" s="28">
        <v>54000</v>
      </c>
      <c r="J87" s="28"/>
      <c r="K87" s="28"/>
      <c r="L87" s="28"/>
      <c r="M87" s="28"/>
      <c r="N87" s="28"/>
      <c r="O87" s="28"/>
      <c r="P87" s="28"/>
      <c r="Q87" s="28"/>
      <c r="R87" s="36">
        <f t="shared" si="1"/>
        <v>54000</v>
      </c>
      <c r="S87" s="2"/>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ht="20.100000000000001" customHeight="1" x14ac:dyDescent="0.2">
      <c r="A88" s="39" t="s">
        <v>259</v>
      </c>
      <c r="B88" s="24" t="s">
        <v>262</v>
      </c>
      <c r="C88" s="19" t="s">
        <v>91</v>
      </c>
      <c r="D88" s="22">
        <v>44586</v>
      </c>
      <c r="E88" s="22">
        <v>44950</v>
      </c>
      <c r="F88" s="25" t="s">
        <v>67</v>
      </c>
      <c r="G88" s="38" t="s">
        <v>75</v>
      </c>
      <c r="H88" s="35" t="s">
        <v>151</v>
      </c>
      <c r="I88" s="28">
        <v>20000</v>
      </c>
      <c r="J88" s="28"/>
      <c r="K88" s="28"/>
      <c r="L88" s="28"/>
      <c r="M88" s="28"/>
      <c r="N88" s="28"/>
      <c r="O88" s="28"/>
      <c r="P88" s="28"/>
      <c r="Q88" s="28"/>
      <c r="R88" s="36">
        <f t="shared" si="1"/>
        <v>20000</v>
      </c>
      <c r="S88" s="2"/>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ht="20.100000000000001" customHeight="1" x14ac:dyDescent="0.2">
      <c r="A89" s="39" t="s">
        <v>259</v>
      </c>
      <c r="B89" s="24" t="s">
        <v>263</v>
      </c>
      <c r="C89" s="19" t="s">
        <v>264</v>
      </c>
      <c r="D89" s="22">
        <v>45390</v>
      </c>
      <c r="E89" s="22">
        <v>45473</v>
      </c>
      <c r="F89" s="25" t="s">
        <v>67</v>
      </c>
      <c r="G89" s="38" t="s">
        <v>123</v>
      </c>
      <c r="H89" s="35" t="s">
        <v>192</v>
      </c>
      <c r="I89" s="28"/>
      <c r="J89" s="28"/>
      <c r="K89" s="28">
        <v>25000</v>
      </c>
      <c r="L89" s="28"/>
      <c r="M89" s="28"/>
      <c r="N89" s="28"/>
      <c r="O89" s="28"/>
      <c r="P89" s="28"/>
      <c r="Q89" s="28"/>
      <c r="R89" s="36">
        <f t="shared" si="1"/>
        <v>25000</v>
      </c>
      <c r="S89" s="2"/>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ht="20.100000000000001" customHeight="1" x14ac:dyDescent="0.2">
      <c r="A90" s="39" t="s">
        <v>265</v>
      </c>
      <c r="B90" s="24" t="s">
        <v>266</v>
      </c>
      <c r="C90" s="19" t="s">
        <v>267</v>
      </c>
      <c r="D90" s="22">
        <v>44830</v>
      </c>
      <c r="E90" s="22">
        <v>45107</v>
      </c>
      <c r="F90" s="25" t="s">
        <v>67</v>
      </c>
      <c r="G90" s="38" t="s">
        <v>119</v>
      </c>
      <c r="H90" s="35" t="s">
        <v>268</v>
      </c>
      <c r="I90" s="28"/>
      <c r="J90" s="28">
        <v>50000</v>
      </c>
      <c r="K90" s="28"/>
      <c r="L90" s="28"/>
      <c r="M90" s="28"/>
      <c r="N90" s="28"/>
      <c r="O90" s="28"/>
      <c r="P90" s="28"/>
      <c r="Q90" s="28"/>
      <c r="R90" s="36">
        <f t="shared" si="1"/>
        <v>50000</v>
      </c>
      <c r="S90" s="2"/>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ht="20.100000000000001" customHeight="1" x14ac:dyDescent="0.2">
      <c r="A91" s="39" t="s">
        <v>269</v>
      </c>
      <c r="B91" s="24" t="s">
        <v>270</v>
      </c>
      <c r="C91" s="19" t="s">
        <v>142</v>
      </c>
      <c r="D91" s="22">
        <v>44562</v>
      </c>
      <c r="E91" s="22">
        <v>44926</v>
      </c>
      <c r="F91" s="25" t="s">
        <v>67</v>
      </c>
      <c r="G91" s="38" t="s">
        <v>75</v>
      </c>
      <c r="H91" s="35" t="s">
        <v>143</v>
      </c>
      <c r="I91" s="28">
        <v>20000</v>
      </c>
      <c r="J91" s="28"/>
      <c r="K91" s="28"/>
      <c r="L91" s="28"/>
      <c r="M91" s="28"/>
      <c r="N91" s="28"/>
      <c r="O91" s="28"/>
      <c r="P91" s="28"/>
      <c r="Q91" s="28"/>
      <c r="R91" s="36">
        <f t="shared" si="1"/>
        <v>20000</v>
      </c>
      <c r="S91" s="2"/>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ht="20.100000000000001" customHeight="1" x14ac:dyDescent="0.2">
      <c r="A92" s="39" t="s">
        <v>271</v>
      </c>
      <c r="B92" s="24" t="s">
        <v>272</v>
      </c>
      <c r="C92" s="19" t="s">
        <v>273</v>
      </c>
      <c r="D92" s="22">
        <v>44470</v>
      </c>
      <c r="E92" s="22">
        <v>44742</v>
      </c>
      <c r="F92" s="25" t="s">
        <v>67</v>
      </c>
      <c r="G92" s="38" t="s">
        <v>274</v>
      </c>
      <c r="H92" s="35" t="s">
        <v>275</v>
      </c>
      <c r="I92" s="28">
        <v>10000</v>
      </c>
      <c r="J92" s="28"/>
      <c r="K92" s="28"/>
      <c r="L92" s="28"/>
      <c r="M92" s="28"/>
      <c r="N92" s="28"/>
      <c r="O92" s="28"/>
      <c r="P92" s="28"/>
      <c r="Q92" s="28"/>
      <c r="R92" s="36">
        <f t="shared" si="1"/>
        <v>10000</v>
      </c>
      <c r="S92" s="2"/>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ht="20.100000000000001" customHeight="1" x14ac:dyDescent="0.2">
      <c r="A93" s="39" t="s">
        <v>271</v>
      </c>
      <c r="B93" s="24" t="s">
        <v>276</v>
      </c>
      <c r="C93" s="19" t="s">
        <v>273</v>
      </c>
      <c r="D93" s="22">
        <v>44896</v>
      </c>
      <c r="E93" s="22">
        <v>45107</v>
      </c>
      <c r="F93" s="25" t="s">
        <v>67</v>
      </c>
      <c r="G93" s="38" t="s">
        <v>274</v>
      </c>
      <c r="H93" s="35" t="s">
        <v>277</v>
      </c>
      <c r="I93" s="28"/>
      <c r="J93" s="28">
        <v>7200</v>
      </c>
      <c r="K93" s="28"/>
      <c r="L93" s="28"/>
      <c r="M93" s="28"/>
      <c r="N93" s="28"/>
      <c r="O93" s="28"/>
      <c r="P93" s="28"/>
      <c r="Q93" s="28"/>
      <c r="R93" s="36">
        <f t="shared" si="1"/>
        <v>7200</v>
      </c>
      <c r="S93" s="2"/>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ht="20.100000000000001" customHeight="1" x14ac:dyDescent="0.2">
      <c r="A94" s="39" t="s">
        <v>271</v>
      </c>
      <c r="B94" s="24" t="s">
        <v>278</v>
      </c>
      <c r="C94" s="19" t="s">
        <v>279</v>
      </c>
      <c r="D94" s="22">
        <v>45348</v>
      </c>
      <c r="E94" s="22">
        <v>45473</v>
      </c>
      <c r="F94" s="25" t="s">
        <v>67</v>
      </c>
      <c r="G94" s="38" t="s">
        <v>274</v>
      </c>
      <c r="H94" s="35" t="s">
        <v>280</v>
      </c>
      <c r="I94" s="28"/>
      <c r="J94" s="28"/>
      <c r="K94" s="28">
        <v>11344.08</v>
      </c>
      <c r="L94" s="28"/>
      <c r="M94" s="28"/>
      <c r="N94" s="28"/>
      <c r="O94" s="28"/>
      <c r="P94" s="28"/>
      <c r="Q94" s="28"/>
      <c r="R94" s="36">
        <f t="shared" si="1"/>
        <v>11344.08</v>
      </c>
      <c r="S94" s="2"/>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ht="20.100000000000001" customHeight="1" x14ac:dyDescent="0.2">
      <c r="A95" s="39" t="s">
        <v>281</v>
      </c>
      <c r="B95" s="24" t="s">
        <v>282</v>
      </c>
      <c r="C95" s="19" t="s">
        <v>441</v>
      </c>
      <c r="D95" s="22">
        <v>45460</v>
      </c>
      <c r="E95" s="22">
        <v>46203</v>
      </c>
      <c r="F95" s="25" t="s">
        <v>52</v>
      </c>
      <c r="G95" s="38" t="s">
        <v>79</v>
      </c>
      <c r="H95" s="35" t="s">
        <v>448</v>
      </c>
      <c r="I95" s="28"/>
      <c r="J95" s="28"/>
      <c r="K95" s="28">
        <v>60000</v>
      </c>
      <c r="L95" s="28">
        <v>55000</v>
      </c>
      <c r="M95" s="28">
        <v>105000</v>
      </c>
      <c r="N95" s="28"/>
      <c r="O95" s="28"/>
      <c r="P95" s="28"/>
      <c r="Q95" s="28"/>
      <c r="R95" s="36">
        <f t="shared" si="1"/>
        <v>220000</v>
      </c>
      <c r="S95" s="2"/>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ht="25.5" x14ac:dyDescent="0.2">
      <c r="A96" s="39" t="s">
        <v>283</v>
      </c>
      <c r="B96" s="24" t="s">
        <v>284</v>
      </c>
      <c r="C96" s="19" t="s">
        <v>285</v>
      </c>
      <c r="D96" s="22">
        <v>44960</v>
      </c>
      <c r="E96" s="22">
        <v>45838</v>
      </c>
      <c r="F96" s="25" t="s">
        <v>67</v>
      </c>
      <c r="G96" s="38" t="s">
        <v>286</v>
      </c>
      <c r="H96" s="35" t="s">
        <v>166</v>
      </c>
      <c r="I96" s="28"/>
      <c r="J96" s="28">
        <v>27120</v>
      </c>
      <c r="K96" s="28">
        <v>54240</v>
      </c>
      <c r="L96" s="28">
        <v>67800</v>
      </c>
      <c r="M96" s="28"/>
      <c r="N96" s="28"/>
      <c r="O96" s="28"/>
      <c r="P96" s="28"/>
      <c r="Q96" s="28"/>
      <c r="R96" s="36">
        <f t="shared" si="1"/>
        <v>149160</v>
      </c>
      <c r="S96" s="2"/>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ht="20.100000000000001" customHeight="1" x14ac:dyDescent="0.2">
      <c r="A97" s="39" t="s">
        <v>283</v>
      </c>
      <c r="B97" s="24" t="s">
        <v>287</v>
      </c>
      <c r="C97" s="19" t="s">
        <v>83</v>
      </c>
      <c r="D97" s="22">
        <v>44743</v>
      </c>
      <c r="E97" s="22">
        <v>45443</v>
      </c>
      <c r="F97" s="25" t="s">
        <v>67</v>
      </c>
      <c r="G97" s="38" t="s">
        <v>84</v>
      </c>
      <c r="H97" s="35" t="s">
        <v>83</v>
      </c>
      <c r="I97" s="28"/>
      <c r="J97" s="28">
        <v>59415</v>
      </c>
      <c r="K97" s="28">
        <v>52237</v>
      </c>
      <c r="L97" s="28"/>
      <c r="M97" s="28"/>
      <c r="N97" s="28"/>
      <c r="O97" s="28"/>
      <c r="P97" s="28"/>
      <c r="Q97" s="28"/>
      <c r="R97" s="36">
        <f t="shared" si="1"/>
        <v>111652</v>
      </c>
      <c r="S97" s="2"/>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ht="20.100000000000001" customHeight="1" x14ac:dyDescent="0.2">
      <c r="A98" s="39" t="s">
        <v>288</v>
      </c>
      <c r="B98" s="24" t="s">
        <v>289</v>
      </c>
      <c r="C98" s="19" t="s">
        <v>290</v>
      </c>
      <c r="D98" s="22">
        <v>44592</v>
      </c>
      <c r="E98" s="22">
        <v>44956</v>
      </c>
      <c r="F98" s="25" t="s">
        <v>67</v>
      </c>
      <c r="G98" s="38" t="s">
        <v>75</v>
      </c>
      <c r="H98" s="35" t="s">
        <v>291</v>
      </c>
      <c r="I98" s="28">
        <v>5000</v>
      </c>
      <c r="J98" s="28"/>
      <c r="K98" s="28"/>
      <c r="L98" s="28"/>
      <c r="M98" s="28"/>
      <c r="N98" s="28"/>
      <c r="O98" s="28"/>
      <c r="P98" s="28"/>
      <c r="Q98" s="28"/>
      <c r="R98" s="36">
        <f t="shared" si="1"/>
        <v>5000</v>
      </c>
      <c r="S98" s="2"/>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ht="20.100000000000001" customHeight="1" x14ac:dyDescent="0.2">
      <c r="A99" s="39" t="s">
        <v>292</v>
      </c>
      <c r="B99" s="24" t="s">
        <v>293</v>
      </c>
      <c r="C99" s="19" t="s">
        <v>180</v>
      </c>
      <c r="D99" s="22">
        <v>44743</v>
      </c>
      <c r="E99" s="22">
        <v>45107</v>
      </c>
      <c r="F99" s="25" t="s">
        <v>67</v>
      </c>
      <c r="G99" s="38" t="s">
        <v>75</v>
      </c>
      <c r="H99" s="35" t="s">
        <v>181</v>
      </c>
      <c r="I99" s="28"/>
      <c r="J99" s="28">
        <v>2500</v>
      </c>
      <c r="K99" s="28"/>
      <c r="L99" s="28"/>
      <c r="M99" s="28"/>
      <c r="N99" s="28"/>
      <c r="O99" s="28"/>
      <c r="P99" s="28"/>
      <c r="Q99" s="28"/>
      <c r="R99" s="36">
        <f t="shared" si="1"/>
        <v>2500</v>
      </c>
      <c r="S99" s="2"/>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ht="20.100000000000001" customHeight="1" x14ac:dyDescent="0.2">
      <c r="A100" s="39" t="s">
        <v>292</v>
      </c>
      <c r="B100" s="24" t="s">
        <v>294</v>
      </c>
      <c r="C100" s="19" t="s">
        <v>91</v>
      </c>
      <c r="D100" s="22">
        <v>44625</v>
      </c>
      <c r="E100" s="22">
        <v>44989</v>
      </c>
      <c r="F100" s="25" t="s">
        <v>67</v>
      </c>
      <c r="G100" s="38" t="s">
        <v>75</v>
      </c>
      <c r="H100" s="35" t="s">
        <v>261</v>
      </c>
      <c r="I100" s="28">
        <v>5000</v>
      </c>
      <c r="J100" s="28"/>
      <c r="K100" s="28"/>
      <c r="L100" s="28"/>
      <c r="M100" s="28"/>
      <c r="N100" s="28"/>
      <c r="O100" s="28"/>
      <c r="P100" s="28"/>
      <c r="Q100" s="28"/>
      <c r="R100" s="36">
        <f t="shared" si="1"/>
        <v>5000</v>
      </c>
      <c r="S100" s="2"/>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ht="20.100000000000001" customHeight="1" x14ac:dyDescent="0.2">
      <c r="A101" s="39" t="s">
        <v>295</v>
      </c>
      <c r="B101" s="24" t="s">
        <v>296</v>
      </c>
      <c r="C101" s="19" t="s">
        <v>297</v>
      </c>
      <c r="D101" s="22">
        <v>44470</v>
      </c>
      <c r="E101" s="22">
        <v>45473</v>
      </c>
      <c r="F101" s="25" t="s">
        <v>67</v>
      </c>
      <c r="G101" s="38" t="s">
        <v>187</v>
      </c>
      <c r="H101" s="35" t="s">
        <v>297</v>
      </c>
      <c r="I101" s="28">
        <v>30000</v>
      </c>
      <c r="J101" s="28">
        <v>209100</v>
      </c>
      <c r="K101" s="28">
        <v>230000</v>
      </c>
      <c r="L101" s="28"/>
      <c r="M101" s="28"/>
      <c r="N101" s="28"/>
      <c r="O101" s="28"/>
      <c r="P101" s="28"/>
      <c r="Q101" s="28"/>
      <c r="R101" s="36">
        <f t="shared" si="1"/>
        <v>469100</v>
      </c>
      <c r="S101" s="2"/>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ht="20.100000000000001" customHeight="1" x14ac:dyDescent="0.2">
      <c r="A102" s="39" t="s">
        <v>295</v>
      </c>
      <c r="B102" s="24" t="s">
        <v>298</v>
      </c>
      <c r="C102" s="19" t="s">
        <v>91</v>
      </c>
      <c r="D102" s="22">
        <v>44637</v>
      </c>
      <c r="E102" s="22">
        <v>45001</v>
      </c>
      <c r="F102" s="25" t="s">
        <v>67</v>
      </c>
      <c r="G102" s="38" t="s">
        <v>75</v>
      </c>
      <c r="H102" s="35" t="s">
        <v>261</v>
      </c>
      <c r="I102" s="28">
        <v>20000</v>
      </c>
      <c r="J102" s="28"/>
      <c r="K102" s="28"/>
      <c r="L102" s="28"/>
      <c r="M102" s="28"/>
      <c r="N102" s="28"/>
      <c r="O102" s="28"/>
      <c r="P102" s="28"/>
      <c r="Q102" s="28"/>
      <c r="R102" s="36">
        <f t="shared" si="1"/>
        <v>20000</v>
      </c>
      <c r="S102" s="2"/>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20.100000000000001" customHeight="1" x14ac:dyDescent="0.2">
      <c r="A103" s="39" t="s">
        <v>295</v>
      </c>
      <c r="B103" s="24" t="s">
        <v>299</v>
      </c>
      <c r="C103" s="19" t="s">
        <v>300</v>
      </c>
      <c r="D103" s="22">
        <v>44621</v>
      </c>
      <c r="E103" s="22">
        <v>45107</v>
      </c>
      <c r="F103" s="25" t="s">
        <v>67</v>
      </c>
      <c r="G103" s="38" t="s">
        <v>301</v>
      </c>
      <c r="H103" s="35" t="s">
        <v>302</v>
      </c>
      <c r="I103" s="28">
        <v>12204</v>
      </c>
      <c r="J103" s="28">
        <v>23853</v>
      </c>
      <c r="K103" s="28"/>
      <c r="L103" s="28"/>
      <c r="M103" s="28"/>
      <c r="N103" s="28"/>
      <c r="O103" s="28"/>
      <c r="P103" s="28"/>
      <c r="Q103" s="28"/>
      <c r="R103" s="36">
        <f t="shared" si="1"/>
        <v>36057</v>
      </c>
      <c r="S103" s="2"/>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ht="20.100000000000001" customHeight="1" x14ac:dyDescent="0.2">
      <c r="A104" s="39" t="s">
        <v>295</v>
      </c>
      <c r="B104" s="24" t="s">
        <v>303</v>
      </c>
      <c r="C104" s="19" t="s">
        <v>297</v>
      </c>
      <c r="D104" s="22">
        <v>45474</v>
      </c>
      <c r="E104" s="22">
        <v>46203</v>
      </c>
      <c r="F104" s="25" t="s">
        <v>52</v>
      </c>
      <c r="G104" s="38" t="s">
        <v>187</v>
      </c>
      <c r="H104" s="35" t="s">
        <v>297</v>
      </c>
      <c r="I104" s="28"/>
      <c r="J104" s="28"/>
      <c r="K104" s="28"/>
      <c r="L104" s="28">
        <v>181795</v>
      </c>
      <c r="M104" s="28">
        <v>181795</v>
      </c>
      <c r="N104" s="28"/>
      <c r="O104" s="28"/>
      <c r="P104" s="28"/>
      <c r="Q104" s="28"/>
      <c r="R104" s="36">
        <f t="shared" si="1"/>
        <v>363590</v>
      </c>
      <c r="S104" s="2"/>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ht="20.100000000000001" customHeight="1" x14ac:dyDescent="0.2">
      <c r="A105" s="39" t="s">
        <v>295</v>
      </c>
      <c r="B105" s="24" t="s">
        <v>304</v>
      </c>
      <c r="C105" s="19" t="s">
        <v>305</v>
      </c>
      <c r="D105" s="22">
        <v>45683</v>
      </c>
      <c r="E105" s="22">
        <v>45838</v>
      </c>
      <c r="F105" s="25" t="s">
        <v>67</v>
      </c>
      <c r="G105" s="38" t="s">
        <v>274</v>
      </c>
      <c r="H105" s="35" t="s">
        <v>306</v>
      </c>
      <c r="I105" s="28"/>
      <c r="J105" s="28"/>
      <c r="K105" s="28"/>
      <c r="L105" s="28">
        <v>8165</v>
      </c>
      <c r="M105" s="28"/>
      <c r="N105" s="28"/>
      <c r="O105" s="28"/>
      <c r="P105" s="28"/>
      <c r="Q105" s="28"/>
      <c r="R105" s="36">
        <f t="shared" si="1"/>
        <v>8165</v>
      </c>
      <c r="S105" s="2"/>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ht="20.100000000000001" customHeight="1" x14ac:dyDescent="0.2">
      <c r="A106" s="39" t="s">
        <v>307</v>
      </c>
      <c r="B106" s="24" t="s">
        <v>308</v>
      </c>
      <c r="C106" s="19" t="s">
        <v>309</v>
      </c>
      <c r="D106" s="22">
        <v>45334</v>
      </c>
      <c r="E106" s="22">
        <v>45473</v>
      </c>
      <c r="F106" s="25" t="s">
        <v>67</v>
      </c>
      <c r="G106" s="38" t="s">
        <v>123</v>
      </c>
      <c r="H106" s="35" t="s">
        <v>309</v>
      </c>
      <c r="I106" s="28"/>
      <c r="J106" s="28"/>
      <c r="K106" s="28">
        <v>25000</v>
      </c>
      <c r="L106" s="28"/>
      <c r="M106" s="28"/>
      <c r="N106" s="28"/>
      <c r="O106" s="28"/>
      <c r="P106" s="28"/>
      <c r="Q106" s="28"/>
      <c r="R106" s="36">
        <f t="shared" si="1"/>
        <v>25000</v>
      </c>
      <c r="S106" s="2"/>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ht="20.100000000000001" customHeight="1" x14ac:dyDescent="0.2">
      <c r="A107" s="39" t="s">
        <v>307</v>
      </c>
      <c r="B107" s="24" t="s">
        <v>310</v>
      </c>
      <c r="C107" s="19" t="s">
        <v>311</v>
      </c>
      <c r="D107" s="22">
        <v>45782</v>
      </c>
      <c r="E107" s="22">
        <v>45838</v>
      </c>
      <c r="F107" s="25" t="s">
        <v>67</v>
      </c>
      <c r="G107" s="38" t="s">
        <v>123</v>
      </c>
      <c r="H107" s="35" t="s">
        <v>449</v>
      </c>
      <c r="I107" s="28"/>
      <c r="J107" s="28"/>
      <c r="K107" s="28"/>
      <c r="L107" s="28">
        <v>11000</v>
      </c>
      <c r="M107" s="28"/>
      <c r="N107" s="28"/>
      <c r="O107" s="28"/>
      <c r="P107" s="28"/>
      <c r="Q107" s="28"/>
      <c r="R107" s="36">
        <f t="shared" si="1"/>
        <v>11000</v>
      </c>
      <c r="S107" s="2"/>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ht="20.100000000000001" customHeight="1" x14ac:dyDescent="0.2">
      <c r="A108" s="39" t="s">
        <v>312</v>
      </c>
      <c r="B108" s="24" t="s">
        <v>313</v>
      </c>
      <c r="C108" s="19" t="s">
        <v>93</v>
      </c>
      <c r="D108" s="22">
        <v>44562</v>
      </c>
      <c r="E108" s="22">
        <v>44742</v>
      </c>
      <c r="F108" s="25" t="s">
        <v>67</v>
      </c>
      <c r="G108" s="38" t="s">
        <v>94</v>
      </c>
      <c r="H108" s="35" t="s">
        <v>95</v>
      </c>
      <c r="I108" s="28">
        <v>52564</v>
      </c>
      <c r="J108" s="28"/>
      <c r="K108" s="28"/>
      <c r="L108" s="28"/>
      <c r="M108" s="28"/>
      <c r="N108" s="28"/>
      <c r="O108" s="28"/>
      <c r="P108" s="28"/>
      <c r="Q108" s="28"/>
      <c r="R108" s="36">
        <f t="shared" si="1"/>
        <v>52564</v>
      </c>
      <c r="S108" s="2"/>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ht="20.100000000000001" customHeight="1" x14ac:dyDescent="0.2">
      <c r="A109" s="39" t="s">
        <v>314</v>
      </c>
      <c r="B109" s="24" t="s">
        <v>315</v>
      </c>
      <c r="C109" s="19" t="s">
        <v>83</v>
      </c>
      <c r="D109" s="22">
        <v>44743</v>
      </c>
      <c r="E109" s="22">
        <v>45838</v>
      </c>
      <c r="F109" s="25" t="s">
        <v>67</v>
      </c>
      <c r="G109" s="38" t="s">
        <v>84</v>
      </c>
      <c r="H109" s="35" t="s">
        <v>83</v>
      </c>
      <c r="I109" s="28"/>
      <c r="J109" s="28">
        <v>5805</v>
      </c>
      <c r="K109" s="28">
        <v>7740</v>
      </c>
      <c r="L109" s="28">
        <v>7740</v>
      </c>
      <c r="M109" s="28"/>
      <c r="N109" s="28"/>
      <c r="O109" s="28"/>
      <c r="P109" s="28"/>
      <c r="Q109" s="28"/>
      <c r="R109" s="36">
        <f t="shared" si="1"/>
        <v>21285</v>
      </c>
      <c r="S109" s="2"/>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ht="20.100000000000001" customHeight="1" x14ac:dyDescent="0.2">
      <c r="A110" s="39" t="s">
        <v>316</v>
      </c>
      <c r="B110" s="24" t="s">
        <v>317</v>
      </c>
      <c r="C110" s="19" t="s">
        <v>147</v>
      </c>
      <c r="D110" s="22">
        <v>44879</v>
      </c>
      <c r="E110" s="22">
        <v>45107</v>
      </c>
      <c r="F110" s="25" t="s">
        <v>67</v>
      </c>
      <c r="G110" s="38" t="s">
        <v>148</v>
      </c>
      <c r="H110" s="35" t="s">
        <v>149</v>
      </c>
      <c r="I110" s="28"/>
      <c r="J110" s="28">
        <v>107500</v>
      </c>
      <c r="K110" s="28"/>
      <c r="L110" s="28"/>
      <c r="M110" s="28"/>
      <c r="N110" s="28"/>
      <c r="O110" s="28"/>
      <c r="P110" s="28"/>
      <c r="Q110" s="28"/>
      <c r="R110" s="36">
        <f t="shared" si="1"/>
        <v>107500</v>
      </c>
      <c r="S110" s="2"/>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ht="20.100000000000001" customHeight="1" x14ac:dyDescent="0.2">
      <c r="A111" s="39" t="s">
        <v>316</v>
      </c>
      <c r="B111" s="24" t="s">
        <v>318</v>
      </c>
      <c r="C111" s="19" t="s">
        <v>319</v>
      </c>
      <c r="D111" s="22">
        <v>44865</v>
      </c>
      <c r="E111" s="22">
        <v>45107</v>
      </c>
      <c r="F111" s="25" t="s">
        <v>67</v>
      </c>
      <c r="G111" s="38" t="s">
        <v>187</v>
      </c>
      <c r="H111" s="35" t="s">
        <v>320</v>
      </c>
      <c r="I111" s="28"/>
      <c r="J111" s="28">
        <v>40000</v>
      </c>
      <c r="K111" s="28"/>
      <c r="L111" s="28"/>
      <c r="M111" s="28"/>
      <c r="N111" s="28"/>
      <c r="O111" s="28"/>
      <c r="P111" s="28"/>
      <c r="Q111" s="28"/>
      <c r="R111" s="36">
        <f t="shared" si="1"/>
        <v>40000</v>
      </c>
      <c r="S111" s="2"/>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ht="20.100000000000001" customHeight="1" x14ac:dyDescent="0.2">
      <c r="A112" s="39" t="s">
        <v>316</v>
      </c>
      <c r="B112" s="24" t="s">
        <v>321</v>
      </c>
      <c r="C112" s="19" t="s">
        <v>319</v>
      </c>
      <c r="D112" s="22">
        <v>45278</v>
      </c>
      <c r="E112" s="22">
        <v>45473</v>
      </c>
      <c r="F112" s="25" t="s">
        <v>67</v>
      </c>
      <c r="G112" s="38" t="s">
        <v>187</v>
      </c>
      <c r="H112" s="35" t="s">
        <v>320</v>
      </c>
      <c r="I112" s="28"/>
      <c r="J112" s="28"/>
      <c r="K112" s="28">
        <v>30000</v>
      </c>
      <c r="L112" s="28"/>
      <c r="M112" s="28"/>
      <c r="N112" s="28"/>
      <c r="O112" s="28"/>
      <c r="P112" s="28"/>
      <c r="Q112" s="28"/>
      <c r="R112" s="36">
        <f t="shared" si="1"/>
        <v>30000</v>
      </c>
      <c r="S112" s="2"/>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ht="25.5" x14ac:dyDescent="0.2">
      <c r="A113" s="39" t="s">
        <v>322</v>
      </c>
      <c r="B113" s="24" t="s">
        <v>323</v>
      </c>
      <c r="C113" s="19" t="s">
        <v>324</v>
      </c>
      <c r="D113" s="22">
        <v>44986</v>
      </c>
      <c r="E113" s="22">
        <v>45107</v>
      </c>
      <c r="F113" s="25" t="s">
        <v>67</v>
      </c>
      <c r="G113" s="38" t="s">
        <v>325</v>
      </c>
      <c r="H113" s="35" t="s">
        <v>326</v>
      </c>
      <c r="I113" s="28"/>
      <c r="J113" s="28">
        <v>40000</v>
      </c>
      <c r="K113" s="28"/>
      <c r="L113" s="28"/>
      <c r="M113" s="28"/>
      <c r="N113" s="28"/>
      <c r="O113" s="28"/>
      <c r="P113" s="28"/>
      <c r="Q113" s="28"/>
      <c r="R113" s="36">
        <f t="shared" si="1"/>
        <v>40000</v>
      </c>
      <c r="S113" s="2"/>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ht="51" x14ac:dyDescent="0.2">
      <c r="A114" s="39" t="s">
        <v>85</v>
      </c>
      <c r="B114" s="24" t="s">
        <v>327</v>
      </c>
      <c r="C114" s="19" t="s">
        <v>328</v>
      </c>
      <c r="D114" s="22">
        <v>44378</v>
      </c>
      <c r="E114" s="22">
        <v>45107</v>
      </c>
      <c r="F114" s="25" t="s">
        <v>67</v>
      </c>
      <c r="G114" s="38" t="s">
        <v>329</v>
      </c>
      <c r="H114" s="35" t="s">
        <v>330</v>
      </c>
      <c r="I114" s="28">
        <v>108126.26</v>
      </c>
      <c r="J114" s="28">
        <v>136168.35</v>
      </c>
      <c r="K114" s="28"/>
      <c r="L114" s="28"/>
      <c r="M114" s="28"/>
      <c r="N114" s="28"/>
      <c r="O114" s="28"/>
      <c r="P114" s="28"/>
      <c r="Q114" s="28"/>
      <c r="R114" s="36">
        <f t="shared" si="1"/>
        <v>244294.61</v>
      </c>
      <c r="S114" s="2"/>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ht="51" x14ac:dyDescent="0.2">
      <c r="A115" s="39" t="s">
        <v>85</v>
      </c>
      <c r="B115" s="24" t="s">
        <v>331</v>
      </c>
      <c r="C115" s="19" t="s">
        <v>332</v>
      </c>
      <c r="D115" s="22">
        <v>44958</v>
      </c>
      <c r="E115" s="22">
        <v>45473</v>
      </c>
      <c r="F115" s="25" t="s">
        <v>67</v>
      </c>
      <c r="G115" s="38" t="s">
        <v>329</v>
      </c>
      <c r="H115" s="35" t="s">
        <v>333</v>
      </c>
      <c r="I115" s="28"/>
      <c r="J115" s="28"/>
      <c r="K115" s="28">
        <v>140972.25</v>
      </c>
      <c r="L115" s="28"/>
      <c r="M115" s="28"/>
      <c r="N115" s="28"/>
      <c r="O115" s="28"/>
      <c r="P115" s="28"/>
      <c r="Q115" s="28"/>
      <c r="R115" s="36">
        <f t="shared" si="1"/>
        <v>140972.25</v>
      </c>
      <c r="S115" s="2"/>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ht="51" x14ac:dyDescent="0.2">
      <c r="A116" s="39" t="s">
        <v>85</v>
      </c>
      <c r="B116" s="24" t="s">
        <v>334</v>
      </c>
      <c r="C116" s="19" t="s">
        <v>335</v>
      </c>
      <c r="D116" s="22">
        <v>44743</v>
      </c>
      <c r="E116" s="22">
        <v>45107</v>
      </c>
      <c r="F116" s="25" t="s">
        <v>67</v>
      </c>
      <c r="G116" s="38" t="s">
        <v>329</v>
      </c>
      <c r="H116" s="35" t="s">
        <v>336</v>
      </c>
      <c r="I116" s="28"/>
      <c r="J116" s="28">
        <v>5000</v>
      </c>
      <c r="K116" s="28"/>
      <c r="L116" s="28"/>
      <c r="M116" s="28"/>
      <c r="N116" s="28"/>
      <c r="O116" s="28"/>
      <c r="P116" s="28"/>
      <c r="Q116" s="28"/>
      <c r="R116" s="36">
        <f t="shared" si="1"/>
        <v>5000</v>
      </c>
      <c r="S116" s="2"/>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51" x14ac:dyDescent="0.2">
      <c r="A117" s="39" t="s">
        <v>85</v>
      </c>
      <c r="B117" s="24" t="s">
        <v>337</v>
      </c>
      <c r="C117" s="19" t="s">
        <v>338</v>
      </c>
      <c r="D117" s="22">
        <v>45108</v>
      </c>
      <c r="E117" s="22">
        <v>45473</v>
      </c>
      <c r="F117" s="25" t="s">
        <v>67</v>
      </c>
      <c r="G117" s="38" t="s">
        <v>329</v>
      </c>
      <c r="H117" s="35" t="s">
        <v>339</v>
      </c>
      <c r="I117" s="28"/>
      <c r="J117" s="28"/>
      <c r="K117" s="28">
        <v>33321</v>
      </c>
      <c r="L117" s="28"/>
      <c r="M117" s="28"/>
      <c r="N117" s="28"/>
      <c r="O117" s="28"/>
      <c r="P117" s="28"/>
      <c r="Q117" s="28"/>
      <c r="R117" s="36">
        <f t="shared" si="1"/>
        <v>33321</v>
      </c>
      <c r="S117" s="2"/>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ht="63.75" x14ac:dyDescent="0.2">
      <c r="A118" s="39" t="s">
        <v>103</v>
      </c>
      <c r="B118" s="24" t="s">
        <v>340</v>
      </c>
      <c r="C118" s="19" t="s">
        <v>332</v>
      </c>
      <c r="D118" s="22">
        <v>44958</v>
      </c>
      <c r="E118" s="22">
        <v>45473</v>
      </c>
      <c r="F118" s="25" t="s">
        <v>67</v>
      </c>
      <c r="G118" s="38" t="s">
        <v>329</v>
      </c>
      <c r="H118" s="35" t="s">
        <v>341</v>
      </c>
      <c r="I118" s="28"/>
      <c r="J118" s="28"/>
      <c r="K118" s="28">
        <v>140972.24</v>
      </c>
      <c r="L118" s="28"/>
      <c r="M118" s="28"/>
      <c r="N118" s="28"/>
      <c r="O118" s="28"/>
      <c r="P118" s="28"/>
      <c r="Q118" s="28"/>
      <c r="R118" s="36">
        <f t="shared" si="1"/>
        <v>140972.24</v>
      </c>
      <c r="S118" s="2"/>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ht="76.5" x14ac:dyDescent="0.2">
      <c r="A119" s="39" t="s">
        <v>103</v>
      </c>
      <c r="B119" s="24" t="s">
        <v>342</v>
      </c>
      <c r="C119" s="19" t="s">
        <v>343</v>
      </c>
      <c r="D119" s="22">
        <v>44743</v>
      </c>
      <c r="E119" s="22">
        <v>45107</v>
      </c>
      <c r="F119" s="25" t="s">
        <v>67</v>
      </c>
      <c r="G119" s="38" t="s">
        <v>329</v>
      </c>
      <c r="H119" s="35" t="s">
        <v>344</v>
      </c>
      <c r="I119" s="28"/>
      <c r="J119" s="28">
        <v>10100</v>
      </c>
      <c r="K119" s="28"/>
      <c r="L119" s="28"/>
      <c r="M119" s="28"/>
      <c r="N119" s="28"/>
      <c r="O119" s="28"/>
      <c r="P119" s="28"/>
      <c r="Q119" s="28"/>
      <c r="R119" s="36">
        <f t="shared" si="1"/>
        <v>10100</v>
      </c>
      <c r="S119" s="2"/>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ht="51" x14ac:dyDescent="0.2">
      <c r="A120" s="39" t="s">
        <v>103</v>
      </c>
      <c r="B120" s="24" t="s">
        <v>345</v>
      </c>
      <c r="C120" s="19" t="s">
        <v>346</v>
      </c>
      <c r="D120" s="22">
        <v>45108</v>
      </c>
      <c r="E120" s="22">
        <v>45473</v>
      </c>
      <c r="F120" s="25" t="s">
        <v>67</v>
      </c>
      <c r="G120" s="38" t="s">
        <v>329</v>
      </c>
      <c r="H120" s="35" t="s">
        <v>339</v>
      </c>
      <c r="I120" s="28"/>
      <c r="J120" s="28"/>
      <c r="K120" s="28">
        <v>47192.24</v>
      </c>
      <c r="L120" s="28"/>
      <c r="M120" s="28"/>
      <c r="N120" s="28"/>
      <c r="O120" s="28"/>
      <c r="P120" s="28"/>
      <c r="Q120" s="28"/>
      <c r="R120" s="36">
        <f t="shared" si="1"/>
        <v>47192.24</v>
      </c>
      <c r="S120" s="2"/>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ht="25.5" x14ac:dyDescent="0.2">
      <c r="A121" s="39" t="s">
        <v>347</v>
      </c>
      <c r="B121" s="24" t="s">
        <v>348</v>
      </c>
      <c r="C121" s="19" t="s">
        <v>349</v>
      </c>
      <c r="D121" s="22">
        <v>44562</v>
      </c>
      <c r="E121" s="22">
        <v>45107</v>
      </c>
      <c r="F121" s="25" t="s">
        <v>67</v>
      </c>
      <c r="G121" s="38" t="s">
        <v>350</v>
      </c>
      <c r="H121" s="35" t="s">
        <v>351</v>
      </c>
      <c r="I121" s="28">
        <v>69459.73</v>
      </c>
      <c r="J121" s="28">
        <v>138919.45000000001</v>
      </c>
      <c r="K121" s="28"/>
      <c r="L121" s="28"/>
      <c r="M121" s="28"/>
      <c r="N121" s="28"/>
      <c r="O121" s="28"/>
      <c r="P121" s="28"/>
      <c r="Q121" s="28"/>
      <c r="R121" s="36">
        <f t="shared" si="1"/>
        <v>208379.18</v>
      </c>
      <c r="S121" s="2"/>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ht="51" x14ac:dyDescent="0.2">
      <c r="A122" s="39" t="s">
        <v>171</v>
      </c>
      <c r="B122" s="24" t="s">
        <v>352</v>
      </c>
      <c r="C122" s="19" t="s">
        <v>343</v>
      </c>
      <c r="D122" s="22">
        <v>44743</v>
      </c>
      <c r="E122" s="22">
        <v>45107</v>
      </c>
      <c r="F122" s="25" t="s">
        <v>67</v>
      </c>
      <c r="G122" s="38" t="s">
        <v>353</v>
      </c>
      <c r="H122" s="35" t="s">
        <v>354</v>
      </c>
      <c r="I122" s="28"/>
      <c r="J122" s="28">
        <v>10000</v>
      </c>
      <c r="K122" s="28"/>
      <c r="L122" s="28"/>
      <c r="M122" s="28"/>
      <c r="N122" s="28"/>
      <c r="O122" s="28"/>
      <c r="P122" s="28"/>
      <c r="Q122" s="28"/>
      <c r="R122" s="36">
        <f t="shared" si="1"/>
        <v>10000</v>
      </c>
      <c r="S122" s="2"/>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ht="76.5" x14ac:dyDescent="0.2">
      <c r="A123" s="39" t="s">
        <v>355</v>
      </c>
      <c r="B123" s="24" t="s">
        <v>356</v>
      </c>
      <c r="C123" s="19" t="s">
        <v>343</v>
      </c>
      <c r="D123" s="22">
        <v>44743</v>
      </c>
      <c r="E123" s="22">
        <v>45107</v>
      </c>
      <c r="F123" s="25" t="s">
        <v>67</v>
      </c>
      <c r="G123" s="38" t="s">
        <v>357</v>
      </c>
      <c r="H123" s="35" t="s">
        <v>358</v>
      </c>
      <c r="I123" s="28"/>
      <c r="J123" s="28">
        <v>45000</v>
      </c>
      <c r="K123" s="28"/>
      <c r="L123" s="28"/>
      <c r="M123" s="28"/>
      <c r="N123" s="28"/>
      <c r="O123" s="28"/>
      <c r="P123" s="28"/>
      <c r="Q123" s="28"/>
      <c r="R123" s="36">
        <f t="shared" si="1"/>
        <v>45000</v>
      </c>
      <c r="S123" s="2"/>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ht="51" x14ac:dyDescent="0.2">
      <c r="A124" s="39" t="s">
        <v>217</v>
      </c>
      <c r="B124" s="24" t="s">
        <v>359</v>
      </c>
      <c r="C124" s="19" t="s">
        <v>343</v>
      </c>
      <c r="D124" s="22">
        <v>44743</v>
      </c>
      <c r="E124" s="22">
        <v>45107</v>
      </c>
      <c r="F124" s="25" t="s">
        <v>67</v>
      </c>
      <c r="G124" s="38" t="s">
        <v>329</v>
      </c>
      <c r="H124" s="38" t="s">
        <v>336</v>
      </c>
      <c r="I124" s="28"/>
      <c r="J124" s="28">
        <v>5000</v>
      </c>
      <c r="K124" s="28"/>
      <c r="L124" s="28"/>
      <c r="M124" s="28"/>
      <c r="N124" s="28"/>
      <c r="O124" s="28"/>
      <c r="P124" s="28"/>
      <c r="Q124" s="28"/>
      <c r="R124" s="36">
        <f t="shared" si="1"/>
        <v>5000</v>
      </c>
      <c r="S124" s="2"/>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ht="51" x14ac:dyDescent="0.2">
      <c r="A125" s="39" t="s">
        <v>217</v>
      </c>
      <c r="B125" s="24" t="s">
        <v>360</v>
      </c>
      <c r="C125" s="19" t="s">
        <v>343</v>
      </c>
      <c r="D125" s="22">
        <v>44743</v>
      </c>
      <c r="E125" s="22">
        <v>45107</v>
      </c>
      <c r="F125" s="25" t="s">
        <v>67</v>
      </c>
      <c r="G125" s="38" t="s">
        <v>329</v>
      </c>
      <c r="H125" s="38" t="s">
        <v>339</v>
      </c>
      <c r="I125" s="28"/>
      <c r="J125" s="28">
        <v>49421.9</v>
      </c>
      <c r="K125" s="28"/>
      <c r="L125" s="28"/>
      <c r="M125" s="28"/>
      <c r="N125" s="28"/>
      <c r="O125" s="28"/>
      <c r="P125" s="28"/>
      <c r="Q125" s="28"/>
      <c r="R125" s="36">
        <f t="shared" si="1"/>
        <v>49421.9</v>
      </c>
      <c r="S125" s="2"/>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ht="63.75" x14ac:dyDescent="0.2">
      <c r="A126" s="39" t="s">
        <v>312</v>
      </c>
      <c r="B126" s="24" t="s">
        <v>361</v>
      </c>
      <c r="C126" s="19" t="s">
        <v>362</v>
      </c>
      <c r="D126" s="22">
        <v>44378</v>
      </c>
      <c r="E126" s="22">
        <v>45473</v>
      </c>
      <c r="F126" s="25" t="s">
        <v>67</v>
      </c>
      <c r="G126" s="38" t="s">
        <v>363</v>
      </c>
      <c r="H126" s="35" t="s">
        <v>364</v>
      </c>
      <c r="I126" s="28">
        <v>64584.4</v>
      </c>
      <c r="J126" s="28">
        <v>64584.4</v>
      </c>
      <c r="K126" s="28">
        <v>64584.4</v>
      </c>
      <c r="L126" s="28"/>
      <c r="M126" s="28"/>
      <c r="N126" s="28"/>
      <c r="O126" s="28"/>
      <c r="P126" s="28"/>
      <c r="Q126" s="28"/>
      <c r="R126" s="36">
        <f t="shared" si="1"/>
        <v>193753.2</v>
      </c>
      <c r="S126" s="2"/>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ht="51" x14ac:dyDescent="0.2">
      <c r="A127" s="39" t="s">
        <v>365</v>
      </c>
      <c r="B127" s="24" t="s">
        <v>366</v>
      </c>
      <c r="C127" s="19" t="s">
        <v>367</v>
      </c>
      <c r="D127" s="22">
        <v>44378</v>
      </c>
      <c r="E127" s="22">
        <v>44742</v>
      </c>
      <c r="F127" s="25" t="s">
        <v>67</v>
      </c>
      <c r="G127" s="38" t="s">
        <v>329</v>
      </c>
      <c r="H127" s="38" t="s">
        <v>368</v>
      </c>
      <c r="I127" s="28">
        <v>2000</v>
      </c>
      <c r="J127" s="28"/>
      <c r="K127" s="28"/>
      <c r="L127" s="28"/>
      <c r="M127" s="28"/>
      <c r="N127" s="28"/>
      <c r="O127" s="28"/>
      <c r="P127" s="28"/>
      <c r="Q127" s="28"/>
      <c r="R127" s="36">
        <f t="shared" si="1"/>
        <v>2000</v>
      </c>
      <c r="S127" s="2"/>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
      <c r="A128" s="39" t="s">
        <v>369</v>
      </c>
      <c r="B128" s="24" t="s">
        <v>370</v>
      </c>
      <c r="C128" s="19" t="s">
        <v>371</v>
      </c>
      <c r="D128" s="22">
        <v>45108</v>
      </c>
      <c r="E128" s="22">
        <v>46203</v>
      </c>
      <c r="F128" s="25" t="s">
        <v>52</v>
      </c>
      <c r="G128" s="38" t="s">
        <v>372</v>
      </c>
      <c r="H128" s="35" t="s">
        <v>373</v>
      </c>
      <c r="I128" s="28"/>
      <c r="J128" s="28"/>
      <c r="K128" s="28">
        <v>69834</v>
      </c>
      <c r="L128" s="28">
        <v>72271</v>
      </c>
      <c r="M128" s="28">
        <v>74710</v>
      </c>
      <c r="N128" s="28"/>
      <c r="O128" s="28"/>
      <c r="P128" s="28"/>
      <c r="Q128" s="28"/>
      <c r="R128" s="36">
        <f t="shared" si="1"/>
        <v>216815</v>
      </c>
      <c r="S128" s="2"/>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ht="25.5" x14ac:dyDescent="0.2">
      <c r="A129" s="39" t="s">
        <v>85</v>
      </c>
      <c r="B129" s="24" t="s">
        <v>374</v>
      </c>
      <c r="C129" s="19" t="s">
        <v>375</v>
      </c>
      <c r="D129" s="22">
        <v>45474</v>
      </c>
      <c r="E129" s="22">
        <v>46934</v>
      </c>
      <c r="F129" s="25" t="s">
        <v>52</v>
      </c>
      <c r="G129" s="38" t="s">
        <v>376</v>
      </c>
      <c r="H129" s="35" t="s">
        <v>377</v>
      </c>
      <c r="I129" s="28"/>
      <c r="J129" s="28"/>
      <c r="K129" s="28"/>
      <c r="L129" s="28">
        <v>140972.25</v>
      </c>
      <c r="M129" s="28">
        <v>140972.25</v>
      </c>
      <c r="N129" s="28">
        <v>140972.25</v>
      </c>
      <c r="O129" s="28">
        <v>140972.25</v>
      </c>
      <c r="P129" s="28"/>
      <c r="Q129" s="28"/>
      <c r="R129" s="36">
        <f t="shared" si="1"/>
        <v>563889</v>
      </c>
      <c r="S129" s="2"/>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ht="25.5" x14ac:dyDescent="0.2">
      <c r="A130" s="39" t="s">
        <v>103</v>
      </c>
      <c r="B130" s="24" t="s">
        <v>378</v>
      </c>
      <c r="C130" s="19" t="s">
        <v>379</v>
      </c>
      <c r="D130" s="22">
        <v>45474</v>
      </c>
      <c r="E130" s="22">
        <v>46934</v>
      </c>
      <c r="F130" s="25" t="s">
        <v>52</v>
      </c>
      <c r="G130" s="38" t="s">
        <v>376</v>
      </c>
      <c r="H130" s="35" t="s">
        <v>377</v>
      </c>
      <c r="I130" s="28"/>
      <c r="J130" s="28"/>
      <c r="K130" s="28"/>
      <c r="L130" s="28">
        <v>140972.25</v>
      </c>
      <c r="M130" s="28">
        <v>140972.25</v>
      </c>
      <c r="N130" s="28">
        <v>140972.25</v>
      </c>
      <c r="O130" s="28">
        <v>140972.25</v>
      </c>
      <c r="P130" s="28"/>
      <c r="Q130" s="28"/>
      <c r="R130" s="36">
        <f t="shared" si="1"/>
        <v>563889</v>
      </c>
      <c r="S130" s="2"/>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ht="63.75" x14ac:dyDescent="0.2">
      <c r="A131" s="39" t="s">
        <v>380</v>
      </c>
      <c r="B131" s="24" t="s">
        <v>381</v>
      </c>
      <c r="C131" s="19" t="s">
        <v>382</v>
      </c>
      <c r="D131" s="22">
        <v>44378</v>
      </c>
      <c r="E131" s="22">
        <v>46752</v>
      </c>
      <c r="F131" s="25" t="s">
        <v>52</v>
      </c>
      <c r="G131" s="38" t="s">
        <v>383</v>
      </c>
      <c r="H131" s="35" t="s">
        <v>384</v>
      </c>
      <c r="I131" s="28">
        <v>130000</v>
      </c>
      <c r="J131" s="28">
        <v>130000</v>
      </c>
      <c r="K131" s="28">
        <v>130000</v>
      </c>
      <c r="L131" s="28">
        <v>130000</v>
      </c>
      <c r="M131" s="28"/>
      <c r="N131" s="28"/>
      <c r="O131" s="28"/>
      <c r="P131" s="28"/>
      <c r="Q131" s="28"/>
      <c r="R131" s="36">
        <f t="shared" si="1"/>
        <v>520000</v>
      </c>
      <c r="S131" s="2"/>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ht="38.25" x14ac:dyDescent="0.2">
      <c r="A132" s="39" t="s">
        <v>380</v>
      </c>
      <c r="B132" s="24" t="s">
        <v>381</v>
      </c>
      <c r="C132" s="19" t="s">
        <v>382</v>
      </c>
      <c r="D132" s="22">
        <v>44378</v>
      </c>
      <c r="E132" s="22">
        <v>46752</v>
      </c>
      <c r="F132" s="25" t="s">
        <v>52</v>
      </c>
      <c r="G132" s="38" t="s">
        <v>385</v>
      </c>
      <c r="H132" s="35" t="s">
        <v>386</v>
      </c>
      <c r="I132" s="28">
        <v>277838.90000000002</v>
      </c>
      <c r="J132" s="28">
        <v>277838.90000000002</v>
      </c>
      <c r="K132" s="28">
        <v>277838.90000000002</v>
      </c>
      <c r="L132" s="28">
        <v>277838.90000000002</v>
      </c>
      <c r="M132" s="28">
        <v>277838.90000000002</v>
      </c>
      <c r="N132" s="28">
        <v>277838.90000000002</v>
      </c>
      <c r="O132" s="28">
        <v>138919.45000000001</v>
      </c>
      <c r="P132" s="28"/>
      <c r="Q132" s="28"/>
      <c r="R132" s="36">
        <f t="shared" si="1"/>
        <v>1805952.8499999999</v>
      </c>
      <c r="S132" s="2"/>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ht="25.5" x14ac:dyDescent="0.2">
      <c r="A133" s="39" t="s">
        <v>387</v>
      </c>
      <c r="B133" s="24" t="s">
        <v>388</v>
      </c>
      <c r="C133" s="19" t="s">
        <v>389</v>
      </c>
      <c r="D133" s="22">
        <v>44743</v>
      </c>
      <c r="E133" s="22">
        <v>46203</v>
      </c>
      <c r="F133" s="25" t="s">
        <v>52</v>
      </c>
      <c r="G133" s="38" t="s">
        <v>389</v>
      </c>
      <c r="H133" s="35" t="s">
        <v>390</v>
      </c>
      <c r="I133" s="28"/>
      <c r="J133" s="28">
        <v>100000</v>
      </c>
      <c r="K133" s="28">
        <v>100000</v>
      </c>
      <c r="L133" s="28">
        <v>100000</v>
      </c>
      <c r="M133" s="28">
        <v>100000</v>
      </c>
      <c r="N133" s="28"/>
      <c r="O133" s="28"/>
      <c r="P133" s="28"/>
      <c r="Q133" s="28"/>
      <c r="R133" s="36">
        <f t="shared" si="1"/>
        <v>400000</v>
      </c>
      <c r="S133" s="2"/>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
      <c r="A134" s="39" t="s">
        <v>387</v>
      </c>
      <c r="B134" s="24" t="s">
        <v>388</v>
      </c>
      <c r="C134" s="19" t="s">
        <v>389</v>
      </c>
      <c r="D134" s="22">
        <v>44743</v>
      </c>
      <c r="E134" s="22">
        <v>46203</v>
      </c>
      <c r="F134" s="25" t="s">
        <v>52</v>
      </c>
      <c r="G134" s="38" t="s">
        <v>372</v>
      </c>
      <c r="H134" s="35" t="s">
        <v>373</v>
      </c>
      <c r="I134" s="28"/>
      <c r="J134" s="28"/>
      <c r="K134" s="28">
        <v>2265</v>
      </c>
      <c r="L134" s="28">
        <v>2265</v>
      </c>
      <c r="M134" s="28">
        <v>2265</v>
      </c>
      <c r="N134" s="28"/>
      <c r="O134" s="28"/>
      <c r="P134" s="28"/>
      <c r="Q134" s="28"/>
      <c r="R134" s="36">
        <f t="shared" si="1"/>
        <v>6795</v>
      </c>
      <c r="S134" s="2"/>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ht="63.75" x14ac:dyDescent="0.2">
      <c r="A135" s="39" t="s">
        <v>391</v>
      </c>
      <c r="B135" s="24" t="s">
        <v>392</v>
      </c>
      <c r="C135" s="19" t="s">
        <v>362</v>
      </c>
      <c r="D135" s="22">
        <v>44378</v>
      </c>
      <c r="E135" s="22">
        <v>46203</v>
      </c>
      <c r="F135" s="25" t="s">
        <v>52</v>
      </c>
      <c r="G135" s="38" t="s">
        <v>393</v>
      </c>
      <c r="H135" s="35" t="s">
        <v>394</v>
      </c>
      <c r="I135" s="28">
        <v>97500</v>
      </c>
      <c r="J135" s="28">
        <v>97500</v>
      </c>
      <c r="K135" s="28">
        <v>97500</v>
      </c>
      <c r="L135" s="28">
        <v>97500</v>
      </c>
      <c r="M135" s="28">
        <v>97500</v>
      </c>
      <c r="N135" s="28"/>
      <c r="O135" s="28"/>
      <c r="P135" s="28"/>
      <c r="Q135" s="28"/>
      <c r="R135" s="36">
        <f t="shared" si="1"/>
        <v>487500</v>
      </c>
      <c r="S135" s="2"/>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
      <c r="A136" s="39" t="s">
        <v>391</v>
      </c>
      <c r="B136" s="24" t="s">
        <v>392</v>
      </c>
      <c r="C136" s="19" t="s">
        <v>362</v>
      </c>
      <c r="D136" s="22">
        <v>44378</v>
      </c>
      <c r="E136" s="22">
        <v>46203</v>
      </c>
      <c r="F136" s="25" t="s">
        <v>52</v>
      </c>
      <c r="G136" s="38" t="s">
        <v>372</v>
      </c>
      <c r="H136" s="35" t="s">
        <v>373</v>
      </c>
      <c r="I136" s="28"/>
      <c r="J136" s="28"/>
      <c r="K136" s="28">
        <v>31443</v>
      </c>
      <c r="L136" s="28">
        <v>32891</v>
      </c>
      <c r="M136" s="28">
        <v>36155</v>
      </c>
      <c r="N136" s="28"/>
      <c r="O136" s="28"/>
      <c r="P136" s="28"/>
      <c r="Q136" s="28"/>
      <c r="R136" s="36">
        <f t="shared" si="1"/>
        <v>100489</v>
      </c>
      <c r="S136" s="2"/>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ht="38.25" x14ac:dyDescent="0.2">
      <c r="A137" s="39" t="s">
        <v>391</v>
      </c>
      <c r="B137" s="24" t="s">
        <v>395</v>
      </c>
      <c r="C137" s="19" t="s">
        <v>396</v>
      </c>
      <c r="D137" s="22">
        <v>45717</v>
      </c>
      <c r="E137" s="22">
        <v>46630</v>
      </c>
      <c r="F137" s="25" t="s">
        <v>52</v>
      </c>
      <c r="G137" s="38" t="s">
        <v>397</v>
      </c>
      <c r="H137" s="35" t="s">
        <v>398</v>
      </c>
      <c r="I137" s="28"/>
      <c r="J137" s="28"/>
      <c r="K137" s="28"/>
      <c r="L137" s="28">
        <v>48667</v>
      </c>
      <c r="M137" s="28">
        <v>146000</v>
      </c>
      <c r="N137" s="28"/>
      <c r="O137" s="28">
        <v>24333</v>
      </c>
      <c r="P137" s="28"/>
      <c r="Q137" s="28"/>
      <c r="R137" s="36">
        <f t="shared" si="1"/>
        <v>219000</v>
      </c>
      <c r="S137" s="2"/>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ht="38.25" x14ac:dyDescent="0.2">
      <c r="A138" s="39" t="s">
        <v>391</v>
      </c>
      <c r="B138" s="24" t="s">
        <v>395</v>
      </c>
      <c r="C138" s="19" t="s">
        <v>396</v>
      </c>
      <c r="D138" s="22">
        <v>45717</v>
      </c>
      <c r="E138" s="22">
        <v>46630</v>
      </c>
      <c r="F138" s="25" t="s">
        <v>52</v>
      </c>
      <c r="G138" s="38" t="s">
        <v>397</v>
      </c>
      <c r="H138" s="35" t="s">
        <v>398</v>
      </c>
      <c r="I138" s="28"/>
      <c r="J138" s="28"/>
      <c r="K138" s="28"/>
      <c r="L138" s="28"/>
      <c r="M138" s="28"/>
      <c r="N138" s="28">
        <v>146000</v>
      </c>
      <c r="O138" s="28"/>
      <c r="P138" s="28"/>
      <c r="Q138" s="28"/>
      <c r="R138" s="36">
        <f t="shared" si="1"/>
        <v>146000</v>
      </c>
      <c r="S138" s="2"/>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ht="38.25" x14ac:dyDescent="0.2">
      <c r="A139" s="39" t="s">
        <v>171</v>
      </c>
      <c r="B139" s="24" t="s">
        <v>399</v>
      </c>
      <c r="C139" s="19" t="s">
        <v>400</v>
      </c>
      <c r="D139" s="22">
        <v>44378</v>
      </c>
      <c r="E139" s="22">
        <v>46203</v>
      </c>
      <c r="F139" s="25" t="s">
        <v>52</v>
      </c>
      <c r="G139" s="38" t="s">
        <v>401</v>
      </c>
      <c r="H139" s="35" t="s">
        <v>402</v>
      </c>
      <c r="I139" s="28">
        <v>110000</v>
      </c>
      <c r="J139" s="28">
        <v>110000</v>
      </c>
      <c r="K139" s="28">
        <v>110000</v>
      </c>
      <c r="L139" s="28">
        <v>110000</v>
      </c>
      <c r="M139" s="28">
        <v>110000</v>
      </c>
      <c r="N139" s="28"/>
      <c r="O139" s="28"/>
      <c r="P139" s="28"/>
      <c r="Q139" s="28"/>
      <c r="R139" s="36">
        <f t="shared" si="1"/>
        <v>550000</v>
      </c>
      <c r="S139" s="2"/>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ht="38.25" x14ac:dyDescent="0.2">
      <c r="A140" s="39" t="s">
        <v>193</v>
      </c>
      <c r="B140" s="24" t="s">
        <v>403</v>
      </c>
      <c r="C140" s="19" t="s">
        <v>404</v>
      </c>
      <c r="D140" s="22">
        <v>45474</v>
      </c>
      <c r="E140" s="22">
        <v>47299</v>
      </c>
      <c r="F140" s="25" t="s">
        <v>52</v>
      </c>
      <c r="G140" s="38" t="s">
        <v>405</v>
      </c>
      <c r="H140" s="38" t="s">
        <v>406</v>
      </c>
      <c r="I140" s="28"/>
      <c r="J140" s="28"/>
      <c r="K140" s="28"/>
      <c r="L140" s="28">
        <v>120000</v>
      </c>
      <c r="M140" s="28">
        <v>120000</v>
      </c>
      <c r="N140" s="28">
        <v>120000</v>
      </c>
      <c r="O140" s="28">
        <v>120000</v>
      </c>
      <c r="P140" s="28">
        <v>120000</v>
      </c>
      <c r="Q140" s="28"/>
      <c r="R140" s="36">
        <f t="shared" ref="R140:R154" si="2">SUM(I140:Q140)</f>
        <v>600000</v>
      </c>
      <c r="S140" s="2"/>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ht="63.75" x14ac:dyDescent="0.2">
      <c r="A141" s="39" t="s">
        <v>407</v>
      </c>
      <c r="B141" s="24" t="s">
        <v>408</v>
      </c>
      <c r="C141" s="19" t="s">
        <v>409</v>
      </c>
      <c r="D141" s="22">
        <v>44378</v>
      </c>
      <c r="E141" s="22">
        <v>46752</v>
      </c>
      <c r="F141" s="25" t="s">
        <v>52</v>
      </c>
      <c r="G141" s="38" t="s">
        <v>410</v>
      </c>
      <c r="H141" s="35" t="s">
        <v>411</v>
      </c>
      <c r="I141" s="28">
        <v>6579.5</v>
      </c>
      <c r="J141" s="28">
        <v>6579.5</v>
      </c>
      <c r="K141" s="28">
        <v>6579.5</v>
      </c>
      <c r="L141" s="28">
        <v>6579.5</v>
      </c>
      <c r="M141" s="28">
        <v>3289.75</v>
      </c>
      <c r="N141" s="28"/>
      <c r="O141" s="28"/>
      <c r="P141" s="28"/>
      <c r="Q141" s="28"/>
      <c r="R141" s="36">
        <f t="shared" si="2"/>
        <v>29607.75</v>
      </c>
      <c r="S141" s="2"/>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ht="63.75" x14ac:dyDescent="0.2">
      <c r="A142" s="39" t="s">
        <v>407</v>
      </c>
      <c r="B142" s="24" t="s">
        <v>408</v>
      </c>
      <c r="C142" s="19" t="s">
        <v>409</v>
      </c>
      <c r="D142" s="22">
        <v>44378</v>
      </c>
      <c r="E142" s="22">
        <v>46752</v>
      </c>
      <c r="F142" s="25" t="s">
        <v>52</v>
      </c>
      <c r="G142" s="38" t="s">
        <v>393</v>
      </c>
      <c r="H142" s="35" t="s">
        <v>412</v>
      </c>
      <c r="I142" s="28">
        <v>97500</v>
      </c>
      <c r="J142" s="28">
        <v>97500</v>
      </c>
      <c r="K142" s="28">
        <v>97500</v>
      </c>
      <c r="L142" s="28">
        <v>97500</v>
      </c>
      <c r="M142" s="28">
        <v>97500</v>
      </c>
      <c r="N142" s="28"/>
      <c r="O142" s="28"/>
      <c r="P142" s="28"/>
      <c r="Q142" s="28"/>
      <c r="R142" s="36">
        <f t="shared" si="2"/>
        <v>487500</v>
      </c>
      <c r="S142" s="2"/>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
      <c r="A143" s="39" t="s">
        <v>407</v>
      </c>
      <c r="B143" s="24" t="s">
        <v>408</v>
      </c>
      <c r="C143" s="19" t="s">
        <v>409</v>
      </c>
      <c r="D143" s="22">
        <v>44378</v>
      </c>
      <c r="E143" s="22">
        <v>46752</v>
      </c>
      <c r="F143" s="25" t="s">
        <v>52</v>
      </c>
      <c r="G143" s="38" t="s">
        <v>372</v>
      </c>
      <c r="H143" s="35" t="s">
        <v>373</v>
      </c>
      <c r="I143" s="28"/>
      <c r="J143" s="28"/>
      <c r="K143" s="28"/>
      <c r="L143" s="28"/>
      <c r="M143" s="28"/>
      <c r="N143" s="28">
        <v>101020</v>
      </c>
      <c r="O143" s="28">
        <v>50510</v>
      </c>
      <c r="P143" s="28"/>
      <c r="Q143" s="28"/>
      <c r="R143" s="36">
        <f t="shared" si="2"/>
        <v>151530</v>
      </c>
      <c r="S143" s="2"/>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
      <c r="A144" s="39" t="s">
        <v>407</v>
      </c>
      <c r="B144" s="24" t="s">
        <v>408</v>
      </c>
      <c r="C144" s="19" t="s">
        <v>409</v>
      </c>
      <c r="D144" s="22">
        <v>44378</v>
      </c>
      <c r="E144" s="22">
        <v>46752</v>
      </c>
      <c r="F144" s="25" t="s">
        <v>52</v>
      </c>
      <c r="G144" s="38" t="s">
        <v>372</v>
      </c>
      <c r="H144" s="35" t="s">
        <v>373</v>
      </c>
      <c r="I144" s="28"/>
      <c r="J144" s="28"/>
      <c r="K144" s="28">
        <v>83757</v>
      </c>
      <c r="L144" s="28">
        <v>88876</v>
      </c>
      <c r="M144" s="28">
        <v>93996</v>
      </c>
      <c r="N144" s="28"/>
      <c r="O144" s="28"/>
      <c r="P144" s="28"/>
      <c r="Q144" s="28"/>
      <c r="R144" s="36">
        <f t="shared" si="2"/>
        <v>266629</v>
      </c>
      <c r="S144" s="2"/>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38.25" x14ac:dyDescent="0.2">
      <c r="A145" s="39" t="s">
        <v>407</v>
      </c>
      <c r="B145" s="24" t="s">
        <v>408</v>
      </c>
      <c r="C145" s="19" t="s">
        <v>409</v>
      </c>
      <c r="D145" s="22">
        <v>44378</v>
      </c>
      <c r="E145" s="22">
        <v>46752</v>
      </c>
      <c r="F145" s="25" t="s">
        <v>52</v>
      </c>
      <c r="G145" s="38" t="s">
        <v>385</v>
      </c>
      <c r="H145" s="35" t="s">
        <v>386</v>
      </c>
      <c r="I145" s="28">
        <v>519558.74</v>
      </c>
      <c r="J145" s="28">
        <v>519558.74</v>
      </c>
      <c r="K145" s="28">
        <v>519558.74</v>
      </c>
      <c r="L145" s="28">
        <v>519558.74</v>
      </c>
      <c r="M145" s="28">
        <v>519558.74</v>
      </c>
      <c r="N145" s="28">
        <v>519558.74</v>
      </c>
      <c r="O145" s="28">
        <v>259779.38</v>
      </c>
      <c r="P145" s="28"/>
      <c r="Q145" s="28"/>
      <c r="R145" s="36">
        <f t="shared" si="2"/>
        <v>3377131.8200000003</v>
      </c>
      <c r="S145" s="2"/>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38.25" x14ac:dyDescent="0.2">
      <c r="A146" s="39" t="s">
        <v>407</v>
      </c>
      <c r="B146" s="24" t="s">
        <v>413</v>
      </c>
      <c r="C146" s="19" t="s">
        <v>414</v>
      </c>
      <c r="D146" s="22">
        <v>45108</v>
      </c>
      <c r="E146" s="22">
        <v>46752</v>
      </c>
      <c r="F146" s="25" t="s">
        <v>52</v>
      </c>
      <c r="G146" s="38" t="s">
        <v>415</v>
      </c>
      <c r="H146" s="35" t="s">
        <v>416</v>
      </c>
      <c r="I146" s="28"/>
      <c r="J146" s="28"/>
      <c r="K146" s="28">
        <v>131722.75</v>
      </c>
      <c r="L146" s="28">
        <v>131722.75</v>
      </c>
      <c r="M146" s="28">
        <v>131722.75</v>
      </c>
      <c r="N146" s="28">
        <v>131722.75</v>
      </c>
      <c r="O146" s="28">
        <v>65861.38</v>
      </c>
      <c r="P146" s="28"/>
      <c r="Q146" s="28"/>
      <c r="R146" s="36">
        <f t="shared" si="2"/>
        <v>592752.38</v>
      </c>
      <c r="S146" s="2"/>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25.5" x14ac:dyDescent="0.2">
      <c r="A147" s="39" t="s">
        <v>407</v>
      </c>
      <c r="B147" s="24" t="s">
        <v>417</v>
      </c>
      <c r="C147" s="19" t="s">
        <v>338</v>
      </c>
      <c r="D147" s="22">
        <v>45397</v>
      </c>
      <c r="E147" s="22">
        <v>45812</v>
      </c>
      <c r="F147" s="25" t="s">
        <v>67</v>
      </c>
      <c r="G147" s="38" t="s">
        <v>418</v>
      </c>
      <c r="H147" s="35" t="s">
        <v>419</v>
      </c>
      <c r="I147" s="28"/>
      <c r="J147" s="28"/>
      <c r="K147" s="28">
        <v>45000</v>
      </c>
      <c r="L147" s="28"/>
      <c r="M147" s="28"/>
      <c r="N147" s="28"/>
      <c r="O147" s="28"/>
      <c r="P147" s="28"/>
      <c r="Q147" s="28"/>
      <c r="R147" s="36">
        <f t="shared" si="2"/>
        <v>45000</v>
      </c>
      <c r="S147" s="2"/>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25.5" x14ac:dyDescent="0.2">
      <c r="A148" s="39" t="s">
        <v>407</v>
      </c>
      <c r="B148" s="24" t="s">
        <v>420</v>
      </c>
      <c r="C148" s="19" t="s">
        <v>421</v>
      </c>
      <c r="D148" s="22">
        <v>45636</v>
      </c>
      <c r="E148" s="22">
        <v>46001</v>
      </c>
      <c r="F148" s="25" t="s">
        <v>52</v>
      </c>
      <c r="G148" s="38" t="s">
        <v>422</v>
      </c>
      <c r="H148" s="38" t="s">
        <v>423</v>
      </c>
      <c r="I148" s="28"/>
      <c r="J148" s="28"/>
      <c r="K148" s="28"/>
      <c r="L148" s="28">
        <v>75000</v>
      </c>
      <c r="M148" s="28"/>
      <c r="N148" s="28"/>
      <c r="O148" s="28"/>
      <c r="P148" s="28"/>
      <c r="Q148" s="28"/>
      <c r="R148" s="36">
        <f t="shared" si="2"/>
        <v>75000</v>
      </c>
      <c r="S148" s="2"/>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51" x14ac:dyDescent="0.2">
      <c r="A149" s="39" t="s">
        <v>440</v>
      </c>
      <c r="B149" s="24" t="s">
        <v>424</v>
      </c>
      <c r="C149" s="19" t="s">
        <v>425</v>
      </c>
      <c r="D149" s="22">
        <v>45505</v>
      </c>
      <c r="E149" s="22">
        <v>45808</v>
      </c>
      <c r="F149" s="25" t="s">
        <v>67</v>
      </c>
      <c r="G149" s="38" t="s">
        <v>426</v>
      </c>
      <c r="H149" s="35" t="s">
        <v>427</v>
      </c>
      <c r="I149" s="28"/>
      <c r="J149" s="28"/>
      <c r="K149" s="28"/>
      <c r="L149" s="28">
        <v>18000</v>
      </c>
      <c r="M149" s="28"/>
      <c r="N149" s="28"/>
      <c r="O149" s="28"/>
      <c r="P149" s="28"/>
      <c r="Q149" s="28"/>
      <c r="R149" s="36">
        <f t="shared" si="2"/>
        <v>18000</v>
      </c>
      <c r="S149" s="2"/>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38.25" x14ac:dyDescent="0.2">
      <c r="A150" s="39" t="s">
        <v>217</v>
      </c>
      <c r="B150" s="24" t="s">
        <v>428</v>
      </c>
      <c r="C150" s="19" t="s">
        <v>429</v>
      </c>
      <c r="D150" s="22">
        <v>45017</v>
      </c>
      <c r="E150" s="22">
        <v>46934</v>
      </c>
      <c r="F150" s="25" t="s">
        <v>52</v>
      </c>
      <c r="G150" s="38" t="s">
        <v>376</v>
      </c>
      <c r="H150" s="35" t="s">
        <v>430</v>
      </c>
      <c r="I150" s="28"/>
      <c r="J150" s="28">
        <v>35243.06</v>
      </c>
      <c r="K150" s="28">
        <v>140972.25</v>
      </c>
      <c r="L150" s="28">
        <v>140972.25</v>
      </c>
      <c r="M150" s="28">
        <v>140972.25</v>
      </c>
      <c r="N150" s="28">
        <v>140972.25</v>
      </c>
      <c r="O150" s="28">
        <v>140972.25</v>
      </c>
      <c r="P150" s="28"/>
      <c r="Q150" s="28"/>
      <c r="R150" s="36">
        <f t="shared" si="2"/>
        <v>740104.31</v>
      </c>
      <c r="S150" s="2"/>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25.5" x14ac:dyDescent="0.2">
      <c r="A151" s="39" t="s">
        <v>295</v>
      </c>
      <c r="B151" s="24" t="s">
        <v>431</v>
      </c>
      <c r="C151" s="19" t="s">
        <v>332</v>
      </c>
      <c r="D151" s="22">
        <v>45384</v>
      </c>
      <c r="E151" s="22">
        <v>46203</v>
      </c>
      <c r="F151" s="25" t="s">
        <v>52</v>
      </c>
      <c r="G151" s="38" t="s">
        <v>432</v>
      </c>
      <c r="H151" s="35" t="s">
        <v>433</v>
      </c>
      <c r="I151" s="28"/>
      <c r="J151" s="28"/>
      <c r="K151" s="28">
        <v>77090</v>
      </c>
      <c r="L151" s="28">
        <v>308360</v>
      </c>
      <c r="M151" s="28">
        <v>308360</v>
      </c>
      <c r="N151" s="28"/>
      <c r="O151" s="28"/>
      <c r="P151" s="28"/>
      <c r="Q151" s="28"/>
      <c r="R151" s="36">
        <f t="shared" si="2"/>
        <v>693810</v>
      </c>
      <c r="S151" s="2"/>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63.75" x14ac:dyDescent="0.2">
      <c r="A152" s="39" t="s">
        <v>295</v>
      </c>
      <c r="B152" s="24" t="s">
        <v>434</v>
      </c>
      <c r="C152" s="19" t="s">
        <v>435</v>
      </c>
      <c r="D152" s="22">
        <v>44378</v>
      </c>
      <c r="E152" s="22">
        <v>46203</v>
      </c>
      <c r="F152" s="25" t="s">
        <v>52</v>
      </c>
      <c r="G152" s="38" t="s">
        <v>435</v>
      </c>
      <c r="H152" s="35" t="s">
        <v>436</v>
      </c>
      <c r="I152" s="28"/>
      <c r="J152" s="28"/>
      <c r="K152" s="28"/>
      <c r="L152" s="28">
        <v>64584.4</v>
      </c>
      <c r="M152" s="28">
        <v>64584.4</v>
      </c>
      <c r="N152" s="28"/>
      <c r="O152" s="28"/>
      <c r="P152" s="28"/>
      <c r="Q152" s="28"/>
      <c r="R152" s="36">
        <f t="shared" si="2"/>
        <v>129168.8</v>
      </c>
      <c r="S152" s="2"/>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38.25" x14ac:dyDescent="0.2">
      <c r="A153" s="39" t="s">
        <v>295</v>
      </c>
      <c r="B153" s="24" t="s">
        <v>437</v>
      </c>
      <c r="C153" s="19" t="s">
        <v>404</v>
      </c>
      <c r="D153" s="22">
        <v>45474</v>
      </c>
      <c r="E153" s="22">
        <v>47299</v>
      </c>
      <c r="F153" s="25" t="s">
        <v>52</v>
      </c>
      <c r="G153" s="38" t="s">
        <v>405</v>
      </c>
      <c r="H153" s="38" t="s">
        <v>406</v>
      </c>
      <c r="I153" s="28"/>
      <c r="J153" s="28"/>
      <c r="K153" s="28"/>
      <c r="L153" s="28">
        <v>120000</v>
      </c>
      <c r="M153" s="28">
        <v>120000</v>
      </c>
      <c r="N153" s="28">
        <v>120000</v>
      </c>
      <c r="O153" s="28">
        <v>120000</v>
      </c>
      <c r="P153" s="28">
        <v>120000</v>
      </c>
      <c r="Q153" s="28"/>
      <c r="R153" s="36">
        <f t="shared" si="2"/>
        <v>600000</v>
      </c>
      <c r="S153" s="2"/>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25.5" x14ac:dyDescent="0.2">
      <c r="A154" s="39" t="s">
        <v>438</v>
      </c>
      <c r="B154" s="24" t="s">
        <v>439</v>
      </c>
      <c r="C154" s="19" t="s">
        <v>389</v>
      </c>
      <c r="D154" s="22">
        <v>44743</v>
      </c>
      <c r="E154" s="22">
        <v>45473</v>
      </c>
      <c r="F154" s="25" t="s">
        <v>67</v>
      </c>
      <c r="G154" s="38" t="s">
        <v>389</v>
      </c>
      <c r="H154" s="35" t="s">
        <v>390</v>
      </c>
      <c r="I154" s="28"/>
      <c r="J154" s="28">
        <v>100000</v>
      </c>
      <c r="K154" s="28">
        <v>100000</v>
      </c>
      <c r="L154" s="28">
        <v>100000</v>
      </c>
      <c r="M154" s="28"/>
      <c r="N154" s="28"/>
      <c r="O154" s="28"/>
      <c r="P154" s="28"/>
      <c r="Q154" s="28"/>
      <c r="R154" s="36">
        <f t="shared" si="2"/>
        <v>300000</v>
      </c>
      <c r="S154" s="2"/>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7.45" customHeight="1" x14ac:dyDescent="0.2">
      <c r="A155" s="40" t="s">
        <v>51</v>
      </c>
      <c r="B155" s="41"/>
      <c r="C155" s="41"/>
      <c r="D155" s="41"/>
      <c r="E155" s="41"/>
      <c r="F155" s="41"/>
      <c r="G155" s="41"/>
      <c r="H155" s="42"/>
      <c r="I155" s="37">
        <f t="shared" ref="I155:R155" si="3">SUM(I12:I154)</f>
        <v>2964597.5700000003</v>
      </c>
      <c r="J155" s="37">
        <f t="shared" si="3"/>
        <v>4071310.3000000003</v>
      </c>
      <c r="K155" s="37">
        <f t="shared" si="3"/>
        <v>4279639.2200000007</v>
      </c>
      <c r="L155" s="37">
        <f t="shared" si="3"/>
        <v>4943889.8000000007</v>
      </c>
      <c r="M155" s="37">
        <f t="shared" si="3"/>
        <v>3636108.9899999998</v>
      </c>
      <c r="N155" s="37">
        <f t="shared" si="3"/>
        <v>2223701.6799999997</v>
      </c>
      <c r="O155" s="37">
        <f t="shared" si="3"/>
        <v>1588642.65</v>
      </c>
      <c r="P155" s="37">
        <f t="shared" si="3"/>
        <v>302650.83999999997</v>
      </c>
      <c r="Q155" s="37">
        <f t="shared" si="3"/>
        <v>64328.990000000005</v>
      </c>
      <c r="R155" s="37">
        <f t="shared" si="3"/>
        <v>24074870.039999999</v>
      </c>
      <c r="S155" s="2"/>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
      <c r="A156" s="23"/>
      <c r="B156" s="23"/>
      <c r="C156" s="23"/>
      <c r="D156" s="23"/>
      <c r="E156" s="23"/>
      <c r="F156" s="23"/>
      <c r="G156" s="23"/>
      <c r="H156" s="23"/>
      <c r="I156" s="8"/>
      <c r="J156" s="8"/>
      <c r="K156" s="8"/>
      <c r="L156" s="8"/>
      <c r="M156" s="8"/>
      <c r="N156" s="8"/>
      <c r="O156" s="8"/>
      <c r="P156" s="8"/>
      <c r="Q156" s="8"/>
      <c r="R156" s="8"/>
      <c r="S156" s="2"/>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row>
    <row r="167" spans="1:50"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row>
    <row r="168" spans="1:50"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row>
    <row r="169" spans="1:50"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row>
    <row r="170" spans="1:50"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row>
    <row r="171" spans="1:50"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row>
    <row r="172" spans="1:50"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row>
    <row r="173" spans="1:50"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row>
    <row r="174" spans="1:50"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row>
    <row r="175" spans="1:50"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row>
    <row r="176" spans="1:50"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row>
    <row r="177" spans="1:49"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row>
    <row r="178" spans="1:49"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row>
    <row r="179" spans="1:49"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row>
    <row r="180" spans="1:49"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row>
    <row r="181" spans="1:49"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row>
    <row r="182" spans="1:49"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row>
    <row r="183" spans="1:49"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row>
    <row r="184" spans="1:49"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row>
    <row r="185" spans="1:49"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row>
    <row r="186" spans="1:49"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row>
    <row r="187" spans="1:49"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row>
    <row r="188" spans="1:49"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row>
    <row r="189" spans="1:49"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row>
    <row r="190" spans="1:49"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row>
    <row r="191" spans="1:49"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row>
    <row r="192" spans="1:49"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row>
    <row r="193" spans="1:49"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row>
    <row r="194" spans="1:49"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row>
    <row r="195" spans="1:49"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row>
    <row r="196" spans="1:49"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row>
    <row r="197" spans="1:49"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row>
    <row r="198" spans="1:49"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row>
    <row r="199" spans="1:49"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row>
    <row r="200" spans="1:49"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row>
    <row r="201" spans="1:49"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row>
    <row r="202" spans="1:49"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row>
    <row r="203" spans="1:49"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row>
    <row r="204" spans="1:49"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row>
    <row r="205" spans="1:49"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row>
    <row r="206" spans="1:49"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row>
    <row r="207" spans="1:49"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row>
    <row r="208" spans="1:49"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row>
    <row r="209" spans="1:49"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row>
    <row r="210" spans="1:49"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row>
    <row r="211" spans="1:49"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row>
    <row r="212" spans="1:49"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row>
    <row r="213" spans="1:49"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row>
    <row r="214" spans="1:49"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row>
    <row r="215" spans="1:49"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row>
    <row r="216" spans="1:49"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row>
    <row r="217" spans="1:49"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row>
    <row r="218" spans="1:49"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row>
    <row r="219" spans="1:49"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row>
    <row r="220" spans="1:49"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row>
    <row r="221" spans="1:49"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row>
    <row r="222" spans="1:49"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row>
    <row r="223" spans="1:49"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row>
    <row r="224" spans="1:49"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row>
    <row r="225" spans="1:49"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row>
    <row r="226" spans="1:49"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row>
    <row r="227" spans="1:49"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row>
    <row r="228" spans="1:49"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row>
    <row r="229" spans="1:49"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49"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49"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49"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49"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49"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49"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49"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49"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49"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49"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49"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x14ac:dyDescent="0.2">
      <c r="I332" s="1"/>
      <c r="J332" s="1"/>
      <c r="K332" s="1"/>
      <c r="L332" s="1"/>
      <c r="M332" s="1"/>
      <c r="N332" s="1"/>
      <c r="O332" s="1"/>
      <c r="P332" s="1"/>
      <c r="Q332" s="1"/>
      <c r="R332" s="1"/>
      <c r="S332" s="1"/>
      <c r="T332" s="1"/>
      <c r="U332" s="1"/>
      <c r="V332" s="1"/>
      <c r="W332" s="1"/>
      <c r="X332" s="1"/>
    </row>
    <row r="333" spans="1:24" x14ac:dyDescent="0.2">
      <c r="I333" s="1"/>
      <c r="J333" s="1"/>
      <c r="K333" s="1"/>
      <c r="L333" s="1"/>
      <c r="M333" s="1"/>
      <c r="N333" s="1"/>
      <c r="O333" s="1"/>
      <c r="P333" s="1"/>
      <c r="Q333" s="1"/>
      <c r="R333" s="1"/>
      <c r="S333" s="1"/>
      <c r="T333" s="1"/>
      <c r="U333" s="1"/>
      <c r="V333" s="1"/>
      <c r="W333" s="1"/>
      <c r="X333" s="1"/>
    </row>
    <row r="334" spans="1:24" x14ac:dyDescent="0.2">
      <c r="I334" s="1"/>
      <c r="J334" s="1"/>
      <c r="K334" s="1"/>
      <c r="L334" s="1"/>
      <c r="M334" s="1"/>
      <c r="N334" s="1"/>
      <c r="O334" s="1"/>
      <c r="P334" s="1"/>
      <c r="Q334" s="1"/>
      <c r="R334" s="1"/>
      <c r="S334" s="1"/>
      <c r="T334" s="1"/>
      <c r="U334" s="1"/>
      <c r="V334" s="1"/>
      <c r="W334" s="1"/>
      <c r="X334" s="1"/>
    </row>
    <row r="335" spans="1:24" x14ac:dyDescent="0.2">
      <c r="I335" s="1"/>
      <c r="J335" s="1"/>
      <c r="K335" s="1"/>
      <c r="L335" s="1"/>
      <c r="M335" s="1"/>
      <c r="N335" s="1"/>
      <c r="O335" s="1"/>
      <c r="P335" s="1"/>
      <c r="Q335" s="1"/>
      <c r="R335" s="1"/>
      <c r="S335" s="1"/>
      <c r="T335" s="1"/>
      <c r="U335" s="1"/>
      <c r="V335" s="1"/>
      <c r="W335" s="1"/>
      <c r="X335" s="1"/>
    </row>
    <row r="336" spans="1:24" x14ac:dyDescent="0.2">
      <c r="I336" s="1"/>
      <c r="J336" s="1"/>
      <c r="K336" s="1"/>
      <c r="L336" s="1"/>
      <c r="M336" s="1"/>
      <c r="N336" s="1"/>
      <c r="O336" s="1"/>
      <c r="P336" s="1"/>
      <c r="Q336" s="1"/>
      <c r="R336" s="1"/>
      <c r="S336" s="1"/>
      <c r="T336" s="1"/>
      <c r="U336" s="1"/>
      <c r="V336" s="1"/>
      <c r="W336" s="1"/>
      <c r="X336" s="1"/>
    </row>
    <row r="337" spans="9:24" x14ac:dyDescent="0.2">
      <c r="I337" s="1"/>
      <c r="J337" s="1"/>
      <c r="K337" s="1"/>
      <c r="L337" s="1"/>
      <c r="M337" s="1"/>
      <c r="N337" s="1"/>
      <c r="O337" s="1"/>
      <c r="P337" s="1"/>
      <c r="Q337" s="1"/>
      <c r="R337" s="1"/>
      <c r="S337" s="1"/>
      <c r="T337" s="1"/>
      <c r="U337" s="1"/>
      <c r="V337" s="1"/>
      <c r="W337" s="1"/>
      <c r="X337" s="1"/>
    </row>
    <row r="338" spans="9:24" x14ac:dyDescent="0.2">
      <c r="I338" s="1"/>
      <c r="J338" s="1"/>
      <c r="K338" s="1"/>
      <c r="L338" s="1"/>
      <c r="M338" s="1"/>
      <c r="N338" s="1"/>
      <c r="O338" s="1"/>
      <c r="P338" s="1"/>
      <c r="Q338" s="1"/>
      <c r="R338" s="1"/>
      <c r="S338" s="1"/>
      <c r="T338" s="1"/>
      <c r="U338" s="1"/>
      <c r="V338" s="1"/>
      <c r="W338" s="1"/>
      <c r="X338" s="1"/>
    </row>
    <row r="339" spans="9:24" x14ac:dyDescent="0.2">
      <c r="I339" s="1"/>
      <c r="J339" s="1"/>
      <c r="K339" s="1"/>
      <c r="L339" s="1"/>
      <c r="M339" s="1"/>
      <c r="N339" s="1"/>
      <c r="O339" s="1"/>
      <c r="P339" s="1"/>
      <c r="Q339" s="1"/>
      <c r="R339" s="1"/>
      <c r="S339" s="1"/>
      <c r="T339" s="1"/>
      <c r="U339" s="1"/>
      <c r="V339" s="1"/>
      <c r="W339" s="1"/>
      <c r="X339" s="1"/>
    </row>
  </sheetData>
  <mergeCells count="1">
    <mergeCell ref="A155:H155"/>
  </mergeCells>
  <pageMargins left="0.7" right="0.7" top="0.75" bottom="0.75" header="0.3" footer="0.3"/>
  <pageSetup paperSize="9" orientation="portrait" r:id="rId1"/>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A12" sqref="A12"/>
    </sheetView>
  </sheetViews>
  <sheetFormatPr defaultRowHeight="14.25" x14ac:dyDescent="0.2"/>
  <cols>
    <col min="1" max="1" width="39.625" bestFit="1" customWidth="1"/>
    <col min="3" max="3" width="31.25" bestFit="1" customWidth="1"/>
  </cols>
  <sheetData>
    <row r="1" spans="1:3" ht="15" x14ac:dyDescent="0.2">
      <c r="A1" s="20" t="s">
        <v>13</v>
      </c>
      <c r="C1" s="20" t="s">
        <v>22</v>
      </c>
    </row>
    <row r="2" spans="1:3" ht="15" x14ac:dyDescent="0.2">
      <c r="A2" s="5" t="s">
        <v>14</v>
      </c>
      <c r="C2" s="5" t="s">
        <v>18</v>
      </c>
    </row>
    <row r="3" spans="1:3" ht="15" x14ac:dyDescent="0.2">
      <c r="A3" s="5" t="s">
        <v>15</v>
      </c>
      <c r="C3" s="5" t="s">
        <v>14</v>
      </c>
    </row>
    <row r="4" spans="1:3" ht="15" x14ac:dyDescent="0.2">
      <c r="A4" s="5" t="s">
        <v>16</v>
      </c>
      <c r="C4" s="5" t="s">
        <v>9</v>
      </c>
    </row>
    <row r="5" spans="1:3" ht="15" x14ac:dyDescent="0.2">
      <c r="A5" s="5" t="s">
        <v>17</v>
      </c>
      <c r="C5" s="5" t="s">
        <v>39</v>
      </c>
    </row>
    <row r="6" spans="1:3" ht="15" x14ac:dyDescent="0.2">
      <c r="A6" s="5" t="s">
        <v>18</v>
      </c>
      <c r="C6" s="5" t="s">
        <v>19</v>
      </c>
    </row>
    <row r="7" spans="1:3" ht="15" x14ac:dyDescent="0.2">
      <c r="A7" s="5" t="s">
        <v>19</v>
      </c>
      <c r="C7" s="5" t="s">
        <v>0</v>
      </c>
    </row>
    <row r="8" spans="1:3" ht="15" x14ac:dyDescent="0.2">
      <c r="A8" s="5" t="s">
        <v>20</v>
      </c>
    </row>
    <row r="9" spans="1:3" ht="15" x14ac:dyDescent="0.2">
      <c r="A9" s="5" t="s">
        <v>21</v>
      </c>
    </row>
    <row r="10" spans="1:3" ht="15" x14ac:dyDescent="0.2">
      <c r="A10" s="5" t="s">
        <v>40</v>
      </c>
    </row>
    <row r="11" spans="1:3" ht="15" x14ac:dyDescent="0.2">
      <c r="A11" s="5" t="s">
        <v>58</v>
      </c>
    </row>
    <row r="12" spans="1:3" ht="15" x14ac:dyDescent="0.2">
      <c r="A12"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25" x14ac:dyDescent="0.2"/>
  <cols>
    <col min="2" max="3" width="17.875" customWidth="1"/>
    <col min="4" max="4" width="17.375" customWidth="1"/>
  </cols>
  <sheetData>
    <row r="1" spans="2:4" x14ac:dyDescent="0.2">
      <c r="B1" s="14"/>
      <c r="C1" s="14"/>
      <c r="D1" s="14"/>
    </row>
    <row r="2" spans="2:4" x14ac:dyDescent="0.2">
      <c r="B2" s="15" t="s">
        <v>1</v>
      </c>
      <c r="C2" s="15" t="s">
        <v>2</v>
      </c>
      <c r="D2" s="15" t="s">
        <v>29</v>
      </c>
    </row>
    <row r="3" spans="2:4" ht="15.95" customHeight="1" x14ac:dyDescent="0.2">
      <c r="B3" s="31" t="s">
        <v>33</v>
      </c>
      <c r="C3" s="31" t="s">
        <v>33</v>
      </c>
      <c r="D3" s="31" t="s">
        <v>33</v>
      </c>
    </row>
    <row r="4" spans="2:4" x14ac:dyDescent="0.2">
      <c r="B4" s="30" t="s">
        <v>57</v>
      </c>
      <c r="C4" s="30" t="s">
        <v>57</v>
      </c>
      <c r="D4" s="30" t="s">
        <v>57</v>
      </c>
    </row>
    <row r="5" spans="2:4" ht="15.95" customHeight="1" x14ac:dyDescent="0.2">
      <c r="B5" s="31" t="s">
        <v>10</v>
      </c>
      <c r="C5" s="31" t="s">
        <v>10</v>
      </c>
      <c r="D5" s="31" t="s">
        <v>10</v>
      </c>
    </row>
    <row r="6" spans="2:4" ht="15.95" customHeight="1" x14ac:dyDescent="0.2">
      <c r="B6" s="30" t="s">
        <v>32</v>
      </c>
      <c r="C6" s="30" t="s">
        <v>32</v>
      </c>
      <c r="D6" s="30" t="s">
        <v>32</v>
      </c>
    </row>
    <row r="7" spans="2:4" ht="15.95" customHeight="1" x14ac:dyDescent="0.2">
      <c r="B7" s="32" t="s">
        <v>31</v>
      </c>
      <c r="C7" s="32" t="s">
        <v>31</v>
      </c>
      <c r="D7" s="32" t="s">
        <v>31</v>
      </c>
    </row>
    <row r="8" spans="2:4" x14ac:dyDescent="0.2">
      <c r="B8" s="32" t="s">
        <v>30</v>
      </c>
      <c r="C8" s="32" t="s">
        <v>30</v>
      </c>
      <c r="D8" s="32" t="s">
        <v>30</v>
      </c>
    </row>
  </sheetData>
  <sortState xmlns:xlrd2="http://schemas.microsoft.com/office/spreadsheetml/2017/richdata2" ref="B3:D8">
    <sortCondition ref="B3:B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workbookViewId="0">
      <selection activeCell="B12" sqref="B12"/>
    </sheetView>
  </sheetViews>
  <sheetFormatPr defaultRowHeight="14.25" x14ac:dyDescent="0.2"/>
  <cols>
    <col min="2" max="2" width="160.25" bestFit="1" customWidth="1"/>
  </cols>
  <sheetData>
    <row r="1" spans="2:2" x14ac:dyDescent="0.2">
      <c r="B1" s="18" t="s">
        <v>38</v>
      </c>
    </row>
    <row r="2" spans="2:2" x14ac:dyDescent="0.2">
      <c r="B2" s="29" t="s">
        <v>35</v>
      </c>
    </row>
    <row r="3" spans="2:2" x14ac:dyDescent="0.2">
      <c r="B3" s="29" t="s">
        <v>34</v>
      </c>
    </row>
    <row r="4" spans="2:2" x14ac:dyDescent="0.2">
      <c r="B4" s="29" t="s">
        <v>53</v>
      </c>
    </row>
    <row r="5" spans="2:2" x14ac:dyDescent="0.2">
      <c r="B5" s="29" t="s">
        <v>55</v>
      </c>
    </row>
    <row r="6" spans="2:2" x14ac:dyDescent="0.2">
      <c r="B6" s="29" t="s">
        <v>36</v>
      </c>
    </row>
    <row r="7" spans="2:2" x14ac:dyDescent="0.2">
      <c r="B7" s="17" t="s">
        <v>37</v>
      </c>
    </row>
    <row r="8" spans="2:2" x14ac:dyDescent="0.2">
      <c r="B8" s="29" t="s">
        <v>54</v>
      </c>
    </row>
    <row r="9" spans="2:2" ht="24" x14ac:dyDescent="0.2">
      <c r="B9" s="29" t="s">
        <v>56</v>
      </c>
    </row>
    <row r="10" spans="2:2" x14ac:dyDescent="0.2">
      <c r="B10" s="29" t="s">
        <v>0</v>
      </c>
    </row>
    <row r="11" spans="2:2" x14ac:dyDescent="0.2">
      <c r="B11" s="29" t="s">
        <v>0</v>
      </c>
    </row>
    <row r="14" spans="2:2" x14ac:dyDescent="0.2">
      <c r="B14" s="16"/>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25" x14ac:dyDescent="0.2"/>
  <cols>
    <col min="1" max="1" width="35.5" bestFit="1" customWidth="1"/>
    <col min="3" max="3" width="35.5" bestFit="1" customWidth="1"/>
  </cols>
  <sheetData>
    <row r="1" spans="1:3" x14ac:dyDescent="0.2">
      <c r="A1" s="13" t="s">
        <v>28</v>
      </c>
      <c r="C1" s="13" t="s">
        <v>14</v>
      </c>
    </row>
    <row r="2" spans="1:3" x14ac:dyDescent="0.2">
      <c r="A2" s="21" t="s">
        <v>24</v>
      </c>
      <c r="C2" s="21" t="s">
        <v>15</v>
      </c>
    </row>
    <row r="3" spans="1:3" x14ac:dyDescent="0.2">
      <c r="A3" s="21" t="s">
        <v>25</v>
      </c>
      <c r="C3" s="21" t="s">
        <v>16</v>
      </c>
    </row>
    <row r="4" spans="1:3" x14ac:dyDescent="0.2">
      <c r="A4" s="21" t="s">
        <v>26</v>
      </c>
      <c r="C4" s="21" t="s">
        <v>17</v>
      </c>
    </row>
    <row r="5" spans="1:3" x14ac:dyDescent="0.2">
      <c r="A5" s="21" t="s">
        <v>27</v>
      </c>
      <c r="C5" s="21" t="s">
        <v>18</v>
      </c>
    </row>
    <row r="6" spans="1:3" x14ac:dyDescent="0.2">
      <c r="A6" s="21" t="s">
        <v>0</v>
      </c>
      <c r="C6" s="21" t="s">
        <v>19</v>
      </c>
    </row>
    <row r="7" spans="1:3" x14ac:dyDescent="0.2">
      <c r="A7" s="13"/>
      <c r="C7" s="21" t="s">
        <v>20</v>
      </c>
    </row>
    <row r="8" spans="1:3" x14ac:dyDescent="0.2">
      <c r="A8" s="13"/>
      <c r="C8" s="21" t="s">
        <v>21</v>
      </c>
    </row>
    <row r="9" spans="1:3" x14ac:dyDescent="0.2">
      <c r="C9" s="21" t="s">
        <v>23</v>
      </c>
    </row>
    <row r="10" spans="1:3" x14ac:dyDescent="0.2">
      <c r="C10" s="21"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2025-11-21T01:55:56Z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ies>
</file>