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60CD860F-4A60-49E2-860E-D8562936975B}" xr6:coauthVersionLast="47" xr6:coauthVersionMax="47" xr10:uidLastSave="{00000000-0000-0000-0000-000000000000}"/>
  <bookViews>
    <workbookView xWindow="-120" yWindow="-120" windowWidth="29040" windowHeight="15720" xr2:uid="{41F4F9B0-AA04-4CA0-8A19-57DE586A3AC0}"/>
  </bookViews>
  <sheets>
    <sheet name="Table One - Paid Data" sheetId="3" r:id="rId1"/>
    <sheet name="Table Two - Payments Owing" sheetId="11" r:id="rId2"/>
    <sheet name="Caveats" sheetId="9" state="hidden" r:id="rId3"/>
    <sheet name="Prepared, Reviewed, Approved By" sheetId="8" state="hidden" r:id="rId4"/>
    <sheet name="Commissioner - Sign-off" sheetId="7" state="hidden" r:id="rId5"/>
  </sheets>
  <definedNames>
    <definedName name="_xlnm._FilterDatabase" localSheetId="3" hidden="1">'Prepared, Reviewed, Approved By'!$B$2:$D$2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1" l="1"/>
  <c r="G40" i="3"/>
</calcChain>
</file>

<file path=xl/sharedStrings.xml><?xml version="1.0" encoding="utf-8"?>
<sst xmlns="http://schemas.openxmlformats.org/spreadsheetml/2006/main" count="213" uniqueCount="95">
  <si>
    <t>Legal name</t>
  </si>
  <si>
    <t>Contract Name</t>
  </si>
  <si>
    <t>Description</t>
  </si>
  <si>
    <t>Payment Date</t>
  </si>
  <si>
    <t>Invoice Number</t>
  </si>
  <si>
    <t>Amount Paid</t>
  </si>
  <si>
    <t>Prepared by</t>
  </si>
  <si>
    <t>-</t>
  </si>
  <si>
    <t>Contract Number</t>
  </si>
  <si>
    <t>Approved by</t>
  </si>
  <si>
    <t>All values displayed are exclusive of GST</t>
  </si>
  <si>
    <t>This information is subject to the following:</t>
  </si>
  <si>
    <t>Jason Leach</t>
  </si>
  <si>
    <t>Commissioned By:</t>
  </si>
  <si>
    <t>MCP DCE Office</t>
  </si>
  <si>
    <t>Ministerial and Executive Services (MAES)</t>
  </si>
  <si>
    <t>GM Service and Contracts Management</t>
  </si>
  <si>
    <t>To be Signed Off By:</t>
  </si>
  <si>
    <t>Manager Reporting and Information</t>
  </si>
  <si>
    <t>Reviewed By</t>
  </si>
  <si>
    <t>Yuting Yang</t>
  </si>
  <si>
    <t>Tipene Kupa-Hapi</t>
  </si>
  <si>
    <t>Ministry of Youth Development services, if any, and Disability Support Services (DSS) funded contracts, previously administered by Whaikaha, Ministry of Disabled People have not been included.</t>
  </si>
  <si>
    <t>This table includes only contracts in Wellington-East Coast region (This field shows the region that relates to the primary service delivery site as shown in the Locality Description field)</t>
  </si>
  <si>
    <t>Locality Description definition: This field records only the primary service delivery site for a funding item. It will often include a marker to indicate whether the site is a ‘-TLA’ or ‘-Site Area’</t>
  </si>
  <si>
    <r>
      <t>When using '</t>
    </r>
    <r>
      <rPr>
        <b/>
        <sz val="9"/>
        <color theme="3"/>
        <rFont val="Arial Mäori"/>
        <family val="2"/>
      </rPr>
      <t>FAC - Social Worker Pay Equity - Sexual Violence Family Violence</t>
    </r>
    <r>
      <rPr>
        <sz val="9"/>
        <color theme="3"/>
        <rFont val="Arial Mäori"/>
        <family val="2"/>
      </rPr>
      <t>’ description line. This relates to Family violence contracts, please apply correct naming convention of 'Social Worker Pay Equity - Family Violence'</t>
    </r>
  </si>
  <si>
    <t>Caveats</t>
  </si>
  <si>
    <t>Some of the contracts listed are in the process of being varied</t>
  </si>
  <si>
    <t>MCP Manager</t>
  </si>
  <si>
    <t>SCM Manager</t>
  </si>
  <si>
    <t>SSFC Manager</t>
  </si>
  <si>
    <t>Disability Support Services (DSS) funded contracts, if any, previously administered by Whaikaha, Ministry of Disabled People have not been included.</t>
  </si>
  <si>
    <t xml:space="preserve">Total  </t>
  </si>
  <si>
    <t>Contracts listed below are limited to those with a status of ‘Active'</t>
  </si>
  <si>
    <t>The records displayed are limited to those where services are being delivered specifically in MSD Canterbury region only. Contracts where services are delivered in more than one MSD region including Canterbury, as well as those contracts that are nationwide services, have not been included.</t>
  </si>
  <si>
    <t>Amreeta Ranchord</t>
  </si>
  <si>
    <t xml:space="preserve">
Maria Bellante</t>
  </si>
  <si>
    <t>Stephen McLaren-Elvy</t>
  </si>
  <si>
    <t>SCM Team</t>
  </si>
  <si>
    <t>Issue Resolution Team (DCE Office Service Delivery)</t>
  </si>
  <si>
    <r>
      <t xml:space="preserve">Payments made to </t>
    </r>
    <r>
      <rPr>
        <b/>
        <u/>
        <sz val="9"/>
        <color theme="1"/>
        <rFont val="Arial Mäori"/>
        <family val="2"/>
      </rPr>
      <t>Tautoko Services</t>
    </r>
  </si>
  <si>
    <r>
      <t xml:space="preserve">Payments made to </t>
    </r>
    <r>
      <rPr>
        <b/>
        <u/>
        <sz val="9"/>
        <rFont val="Arial Mäori"/>
        <family val="2"/>
      </rPr>
      <t>Tautoko Services</t>
    </r>
  </si>
  <si>
    <r>
      <t xml:space="preserve">Data extracted from </t>
    </r>
    <r>
      <rPr>
        <b/>
        <u/>
        <sz val="9"/>
        <color theme="1"/>
        <rFont val="Arial Mäori"/>
        <family val="2"/>
      </rPr>
      <t>Conquest</t>
    </r>
    <r>
      <rPr>
        <sz val="9"/>
        <color theme="1"/>
        <rFont val="Arial Mäori"/>
        <family val="2"/>
      </rPr>
      <t xml:space="preserve"> as of </t>
    </r>
    <r>
      <rPr>
        <b/>
        <u/>
        <sz val="9"/>
        <color theme="1"/>
        <rFont val="Arial Mäori"/>
        <family val="2"/>
      </rPr>
      <t>05/11/2025</t>
    </r>
  </si>
  <si>
    <r>
      <t xml:space="preserve">Data extracted from </t>
    </r>
    <r>
      <rPr>
        <b/>
        <u/>
        <sz val="9"/>
        <rFont val="Arial Mäori"/>
        <family val="2"/>
      </rPr>
      <t>Conquest</t>
    </r>
    <r>
      <rPr>
        <sz val="9"/>
        <color theme="1"/>
        <rFont val="Arial Mäori"/>
        <family val="2"/>
      </rPr>
      <t xml:space="preserve"> as of </t>
    </r>
    <r>
      <rPr>
        <b/>
        <u/>
        <sz val="9"/>
        <rFont val="Arial Mäori"/>
        <family val="2"/>
      </rPr>
      <t>05/11/2025</t>
    </r>
  </si>
  <si>
    <t>Payment Owing as 30/06/2025</t>
  </si>
  <si>
    <t>Tautoko Services</t>
  </si>
  <si>
    <t>NATO1901095</t>
  </si>
  <si>
    <t>NATO2000467</t>
  </si>
  <si>
    <t>NATO2000468</t>
  </si>
  <si>
    <t>NATO2000469</t>
  </si>
  <si>
    <t>NATO2401602</t>
  </si>
  <si>
    <t>NATO2500888</t>
  </si>
  <si>
    <t>Employment Service</t>
  </si>
  <si>
    <t>Disability Community Participation Service</t>
  </si>
  <si>
    <t>Disability Very High Needs Service</t>
  </si>
  <si>
    <t>Disability Transition from School Service</t>
  </si>
  <si>
    <t>Innovation Grant Planning</t>
  </si>
  <si>
    <t>Disability Services Innovation Grant</t>
  </si>
  <si>
    <t>VS - Vocational Employment Service</t>
  </si>
  <si>
    <t>INV-0980</t>
  </si>
  <si>
    <t>INV-1017</t>
  </si>
  <si>
    <t>INV-1090</t>
  </si>
  <si>
    <t>INV-1140</t>
  </si>
  <si>
    <t>INV-1191</t>
  </si>
  <si>
    <t>INV-1258</t>
  </si>
  <si>
    <t>INV-1298</t>
  </si>
  <si>
    <t>INV-1353</t>
  </si>
  <si>
    <t>INV-1396</t>
  </si>
  <si>
    <t>INV-1435</t>
  </si>
  <si>
    <t>INV-1483</t>
  </si>
  <si>
    <t>INV-1523</t>
  </si>
  <si>
    <t>PE - Disability Care &amp; Support Workers Equitable Pay</t>
  </si>
  <si>
    <t>INV-0987</t>
  </si>
  <si>
    <t>VS Community Participation</t>
  </si>
  <si>
    <t>INV-0986</t>
  </si>
  <si>
    <t>INV-1332</t>
  </si>
  <si>
    <t>INV-1460</t>
  </si>
  <si>
    <t>INV-1549</t>
  </si>
  <si>
    <t>INV-1009</t>
  </si>
  <si>
    <t>VS VH Needs Individualised assistance</t>
  </si>
  <si>
    <t>INV-1014</t>
  </si>
  <si>
    <t>INV-1457</t>
  </si>
  <si>
    <t>INV-1552</t>
  </si>
  <si>
    <t>INV-1065</t>
  </si>
  <si>
    <t>INV-1062</t>
  </si>
  <si>
    <t>INV-1235</t>
  </si>
  <si>
    <t>INV-1439</t>
  </si>
  <si>
    <t>INV-1573</t>
  </si>
  <si>
    <t>INV-0833</t>
  </si>
  <si>
    <t>INV-1392</t>
  </si>
  <si>
    <t>INV-1747</t>
  </si>
  <si>
    <t>INV-1601</t>
  </si>
  <si>
    <t>INV-1754</t>
  </si>
  <si>
    <t>Table Two: Payments owing as at 30 June 2025, where known, for Tautoko Services.</t>
  </si>
  <si>
    <t>Table One: Payments made to Tautoko Services by the Ministry of Social Development in the period 1 July 2024 to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</si>
</sst>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theme="1"/>
      <name val="Arial Mäori"/>
      <family val="2"/>
    </font>
    <font>
      <sz val="11"/>
      <color theme="1"/>
      <name val="Arial Mäori"/>
      <family val="2"/>
    </font>
    <font>
      <b/>
      <sz val="11"/>
      <color theme="1"/>
      <name val="Arial Mäori"/>
      <family val="2"/>
    </font>
    <font>
      <sz val="9"/>
      <color theme="1"/>
      <name val="Arial Mäori"/>
      <family val="2"/>
    </font>
    <font>
      <sz val="9"/>
      <name val="Arial Mäori"/>
      <family val="2"/>
    </font>
    <font>
      <b/>
      <sz val="9"/>
      <color theme="1"/>
      <name val="Arial Mäori"/>
      <family val="2"/>
    </font>
    <font>
      <sz val="9"/>
      <color theme="3"/>
      <name val="Arial Mäori"/>
      <family val="2"/>
    </font>
    <font>
      <b/>
      <sz val="10"/>
      <color theme="1"/>
      <name val="Arial Mäori"/>
      <family val="2"/>
    </font>
    <font>
      <b/>
      <u/>
      <sz val="9"/>
      <color theme="1"/>
      <name val="Arial Mäori"/>
      <family val="2"/>
    </font>
    <font>
      <b/>
      <sz val="9"/>
      <name val="Arial Mäori"/>
      <family val="2"/>
    </font>
    <font>
      <b/>
      <i/>
      <sz val="9"/>
      <color theme="1"/>
      <name val="Arial Mäori"/>
      <family val="2"/>
    </font>
    <font>
      <b/>
      <sz val="9"/>
      <color theme="0"/>
      <name val="Arial Mäori"/>
      <family val="2"/>
    </font>
    <font>
      <b/>
      <u/>
      <sz val="9"/>
      <name val="Arial Mäori"/>
      <family val="2"/>
    </font>
    <font>
      <b/>
      <sz val="9"/>
      <color theme="3"/>
      <name val="Arial Mäori"/>
      <family val="2"/>
    </font>
    <font>
      <b/>
      <sz val="10"/>
      <name val="Calibri"/>
      <family val="2"/>
    </font>
    <font>
      <sz val="10"/>
      <color theme="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49998474074526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44">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2" fillId="2" borderId="0" xfId="0" applyFont="1" applyFill="1"/>
    <xf numFmtId="0" fontId="7" fillId="2" borderId="0" xfId="0" applyFont="1" applyFill="1"/>
    <xf numFmtId="0" fontId="5" fillId="2" borderId="0" xfId="0" applyFont="1" applyFill="1"/>
    <xf numFmtId="0" fontId="10" fillId="2" borderId="0" xfId="0" applyFont="1" applyFill="1"/>
    <xf numFmtId="0" fontId="11" fillId="3"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xf numFmtId="0" fontId="6" fillId="0" borderId="0" xfId="0" applyFont="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4" fontId="4" fillId="0" borderId="1" xfId="1" applyFont="1" applyBorder="1" applyAlignment="1">
      <alignment horizontal="center" vertical="center"/>
    </xf>
    <xf numFmtId="0" fontId="11" fillId="3" borderId="5" xfId="0" applyFont="1" applyFill="1" applyBorder="1" applyAlignment="1">
      <alignment horizontal="center" vertical="center" wrapText="1"/>
    </xf>
    <xf numFmtId="44" fontId="9" fillId="4" borderId="1" xfId="1" applyFont="1" applyFill="1" applyBorder="1"/>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44" fontId="4" fillId="2" borderId="1" xfId="1" applyFont="1" applyFill="1" applyBorder="1" applyAlignment="1">
      <alignment horizontal="center" vertical="center"/>
    </xf>
    <xf numFmtId="0" fontId="3" fillId="2" borderId="0" xfId="0" applyFont="1" applyFill="1" applyAlignment="1">
      <alignment horizontal="left" vertical="center"/>
    </xf>
    <xf numFmtId="2" fontId="4" fillId="2" borderId="1" xfId="0" applyNumberFormat="1" applyFont="1" applyFill="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2" applyFont="1" applyBorder="1" applyAlignment="1">
      <alignment horizontal="center" vertical="center"/>
    </xf>
    <xf numFmtId="0" fontId="5" fillId="5" borderId="1" xfId="0" applyFont="1" applyFill="1" applyBorder="1" applyAlignment="1">
      <alignment horizontal="center" vertical="center"/>
    </xf>
    <xf numFmtId="0" fontId="14" fillId="5" borderId="1" xfId="0" applyFont="1" applyFill="1" applyBorder="1" applyAlignment="1">
      <alignment vertical="center"/>
    </xf>
    <xf numFmtId="0" fontId="9" fillId="5" borderId="1" xfId="0" applyFont="1" applyFill="1" applyBorder="1"/>
    <xf numFmtId="0" fontId="6" fillId="0" borderId="1" xfId="0" applyFont="1" applyBorder="1"/>
    <xf numFmtId="0" fontId="6" fillId="0" borderId="1" xfId="0" applyFont="1" applyBorder="1" applyAlignment="1">
      <alignment wrapText="1"/>
    </xf>
    <xf numFmtId="0" fontId="15" fillId="2" borderId="1" xfId="0" applyFont="1" applyFill="1" applyBorder="1" applyAlignment="1">
      <alignment horizontal="left" vertical="center"/>
    </xf>
    <xf numFmtId="44" fontId="9" fillId="4" borderId="1" xfId="1" applyFont="1" applyFill="1" applyBorder="1" applyAlignment="1">
      <alignment horizontal="center" vertical="center"/>
    </xf>
    <xf numFmtId="0" fontId="4" fillId="2" borderId="1" xfId="0" applyFont="1" applyFill="1" applyBorder="1" applyAlignment="1">
      <alignment horizontal="left" vertical="center"/>
    </xf>
    <xf numFmtId="0" fontId="9" fillId="2" borderId="2" xfId="0" applyFont="1" applyFill="1" applyBorder="1" applyAlignment="1">
      <alignment horizontal="right"/>
    </xf>
    <xf numFmtId="0" fontId="9" fillId="2" borderId="3" xfId="0" applyFont="1" applyFill="1" applyBorder="1" applyAlignment="1">
      <alignment horizontal="right"/>
    </xf>
    <xf numFmtId="0" fontId="9" fillId="2" borderId="4" xfId="0" applyFont="1" applyFill="1" applyBorder="1" applyAlignment="1">
      <alignment horizontal="right"/>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5" fillId="5" borderId="1" xfId="0" applyFont="1" applyFill="1" applyBorder="1" applyAlignment="1">
      <alignment horizontal="center"/>
    </xf>
  </cellXfs>
  <cellStyles count="3">
    <cellStyle name="Currency" xfId="1" builtinId="4"/>
    <cellStyle name="Normal" xfId="0" builtinId="0"/>
    <cellStyle name="Normal 3" xfId="2" xr:uid="{1E1089D3-786D-4D01-96E2-3E483532A4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315B-D78B-48BD-960A-1720630C646B}">
  <dimension ref="A1:AH158"/>
  <sheetViews>
    <sheetView tabSelected="1" zoomScaleNormal="100" workbookViewId="0"/>
  </sheetViews>
  <sheetFormatPr defaultRowHeight="12.95" customHeight="1" x14ac:dyDescent="0.2"/>
  <cols>
    <col min="1" max="1" width="40.625" customWidth="1"/>
    <col min="2" max="2" width="15.625" customWidth="1"/>
    <col min="3" max="3" width="30.625" customWidth="1"/>
    <col min="4" max="4" width="40.625" customWidth="1"/>
    <col min="5" max="6" width="15.625" customWidth="1"/>
    <col min="7" max="7" width="25.625" customWidth="1"/>
  </cols>
  <sheetData>
    <row r="1" spans="1:34" ht="12.95" customHeight="1" x14ac:dyDescent="0.2">
      <c r="A1" s="6" t="s">
        <v>94</v>
      </c>
      <c r="B1" s="6"/>
      <c r="C1" s="1"/>
      <c r="D1" s="1"/>
      <c r="E1" s="1"/>
      <c r="F1" s="1"/>
      <c r="G1" s="2"/>
      <c r="H1" s="2"/>
      <c r="I1" s="2"/>
      <c r="J1" s="2"/>
      <c r="K1" s="2"/>
      <c r="L1" s="2"/>
      <c r="M1" s="2"/>
      <c r="N1" s="2"/>
      <c r="O1" s="2"/>
      <c r="P1" s="2"/>
      <c r="Q1" s="2"/>
      <c r="R1" s="2"/>
      <c r="S1" s="2"/>
      <c r="T1" s="2"/>
      <c r="U1" s="2"/>
      <c r="V1" s="2"/>
      <c r="W1" s="2"/>
      <c r="X1" s="2"/>
      <c r="Y1" s="2"/>
      <c r="Z1" s="2"/>
      <c r="AA1" s="2"/>
      <c r="AB1" s="2"/>
      <c r="AC1" s="2"/>
      <c r="AD1" s="2"/>
      <c r="AE1" s="2"/>
      <c r="AF1" s="2"/>
    </row>
    <row r="2" spans="1:34" ht="12.95" customHeight="1" x14ac:dyDescent="0.2">
      <c r="A2" s="6" t="s">
        <v>7</v>
      </c>
      <c r="B2" s="7"/>
      <c r="C2" s="1"/>
      <c r="D2" s="1"/>
      <c r="E2" s="1"/>
      <c r="F2" s="1"/>
      <c r="G2" s="2"/>
      <c r="H2" s="2"/>
      <c r="I2" s="2"/>
      <c r="J2" s="2"/>
      <c r="K2" s="2"/>
      <c r="L2" s="2"/>
      <c r="M2" s="2"/>
      <c r="N2" s="2"/>
      <c r="O2" s="2"/>
      <c r="P2" s="2"/>
      <c r="Q2" s="2"/>
      <c r="R2" s="2"/>
      <c r="S2" s="2"/>
      <c r="T2" s="2"/>
      <c r="U2" s="2"/>
      <c r="V2" s="2"/>
      <c r="W2" s="2"/>
      <c r="X2" s="2"/>
      <c r="Y2" s="2"/>
      <c r="Z2" s="2"/>
      <c r="AA2" s="2"/>
      <c r="AB2" s="2"/>
      <c r="AC2" s="2"/>
      <c r="AD2" s="2"/>
      <c r="AE2" s="2"/>
      <c r="AF2" s="2"/>
    </row>
    <row r="3" spans="1:34" ht="12.95" customHeight="1" x14ac:dyDescent="0.2">
      <c r="A3" s="21" t="s">
        <v>11</v>
      </c>
      <c r="B3" s="7"/>
      <c r="C3" s="1"/>
      <c r="D3" s="1"/>
      <c r="E3" s="1"/>
      <c r="F3" s="1"/>
      <c r="G3" s="2"/>
      <c r="H3" s="2"/>
      <c r="I3" s="2"/>
      <c r="J3" s="2"/>
      <c r="K3" s="2"/>
      <c r="L3" s="2"/>
      <c r="M3" s="2"/>
      <c r="N3" s="2"/>
      <c r="O3" s="2"/>
      <c r="P3" s="2"/>
      <c r="Q3" s="2"/>
      <c r="R3" s="2"/>
      <c r="S3" s="2"/>
      <c r="T3" s="2"/>
      <c r="U3" s="2"/>
      <c r="V3" s="2"/>
      <c r="W3" s="2"/>
      <c r="X3" s="2"/>
      <c r="Y3" s="2"/>
      <c r="Z3" s="2"/>
      <c r="AA3" s="2"/>
      <c r="AB3" s="2"/>
      <c r="AC3" s="2"/>
      <c r="AD3" s="2"/>
      <c r="AE3" s="2"/>
      <c r="AF3" s="2"/>
    </row>
    <row r="4" spans="1:34" ht="12.95" customHeight="1" x14ac:dyDescent="0.2">
      <c r="A4" s="21" t="s">
        <v>40</v>
      </c>
      <c r="B4" s="1"/>
      <c r="C4" s="1"/>
      <c r="D4" s="1"/>
      <c r="E4" s="1"/>
      <c r="F4" s="1"/>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2.95" customHeight="1" x14ac:dyDescent="0.2">
      <c r="A5" s="21" t="s">
        <v>42</v>
      </c>
      <c r="B5" s="1"/>
      <c r="C5" s="1"/>
      <c r="D5" s="1"/>
      <c r="E5" s="1"/>
      <c r="F5" s="1"/>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12.95" customHeight="1" x14ac:dyDescent="0.2">
      <c r="A6" s="21" t="s">
        <v>10</v>
      </c>
      <c r="B6" s="1"/>
      <c r="C6" s="1"/>
      <c r="D6" s="1"/>
      <c r="E6" s="1"/>
      <c r="F6" s="1"/>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ht="12.95" customHeight="1" x14ac:dyDescent="0.2">
      <c r="A7" s="21" t="s">
        <v>31</v>
      </c>
      <c r="B7" s="1"/>
      <c r="C7" s="1"/>
      <c r="D7" s="1"/>
      <c r="E7" s="1"/>
      <c r="F7" s="1"/>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2.95" customHeight="1" x14ac:dyDescent="0.2">
      <c r="A8" s="1"/>
      <c r="B8" s="1"/>
      <c r="C8" s="1"/>
      <c r="D8" s="1"/>
      <c r="E8" s="1"/>
      <c r="F8" s="1"/>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s="10" customFormat="1" ht="15" x14ac:dyDescent="0.25">
      <c r="A9" s="16" t="s">
        <v>0</v>
      </c>
      <c r="B9" s="16" t="s">
        <v>8</v>
      </c>
      <c r="C9" s="16" t="s">
        <v>1</v>
      </c>
      <c r="D9" s="16" t="s">
        <v>2</v>
      </c>
      <c r="E9" s="16" t="s">
        <v>3</v>
      </c>
      <c r="F9" s="16" t="s">
        <v>4</v>
      </c>
      <c r="G9" s="16" t="s">
        <v>5</v>
      </c>
      <c r="H9" s="9"/>
      <c r="I9" s="9"/>
      <c r="J9" s="9"/>
      <c r="K9" s="9"/>
      <c r="L9" s="9"/>
      <c r="M9" s="9"/>
      <c r="N9" s="9"/>
      <c r="O9" s="9"/>
      <c r="P9" s="9"/>
      <c r="Q9" s="9"/>
      <c r="R9" s="9"/>
      <c r="S9" s="9"/>
      <c r="T9" s="9"/>
      <c r="U9" s="9"/>
      <c r="V9" s="9"/>
      <c r="W9" s="9"/>
      <c r="X9" s="9"/>
      <c r="Y9" s="9"/>
      <c r="Z9" s="9"/>
      <c r="AA9" s="9"/>
      <c r="AB9" s="9"/>
      <c r="AC9" s="9"/>
      <c r="AD9" s="9"/>
      <c r="AE9" s="9"/>
      <c r="AF9" s="9"/>
      <c r="AG9" s="9"/>
      <c r="AH9" s="9"/>
    </row>
    <row r="10" spans="1:34" ht="12.95" customHeight="1" x14ac:dyDescent="0.2">
      <c r="A10" s="37" t="s">
        <v>45</v>
      </c>
      <c r="B10" s="18" t="s">
        <v>46</v>
      </c>
      <c r="C10" s="18" t="s">
        <v>52</v>
      </c>
      <c r="D10" s="33" t="s">
        <v>58</v>
      </c>
      <c r="E10" s="19">
        <v>45545.603206018517</v>
      </c>
      <c r="F10" s="22" t="s">
        <v>59</v>
      </c>
      <c r="G10" s="20">
        <v>7512</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1:34" ht="12.95" customHeight="1" x14ac:dyDescent="0.2">
      <c r="A11" s="38"/>
      <c r="B11" s="18" t="s">
        <v>46</v>
      </c>
      <c r="C11" s="18" t="s">
        <v>52</v>
      </c>
      <c r="D11" s="33" t="s">
        <v>58</v>
      </c>
      <c r="E11" s="19">
        <v>45554.551724537036</v>
      </c>
      <c r="F11" s="22" t="s">
        <v>60</v>
      </c>
      <c r="G11" s="20">
        <v>4255</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34" ht="12.95" customHeight="1" x14ac:dyDescent="0.2">
      <c r="A12" s="38"/>
      <c r="B12" s="18" t="s">
        <v>46</v>
      </c>
      <c r="C12" s="18" t="s">
        <v>52</v>
      </c>
      <c r="D12" s="33" t="s">
        <v>58</v>
      </c>
      <c r="E12" s="19">
        <v>45554.551724537036</v>
      </c>
      <c r="F12" s="22" t="s">
        <v>61</v>
      </c>
      <c r="G12" s="20">
        <v>1315</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ht="12.95" customHeight="1" x14ac:dyDescent="0.2">
      <c r="A13" s="38"/>
      <c r="B13" s="18" t="s">
        <v>46</v>
      </c>
      <c r="C13" s="18" t="s">
        <v>52</v>
      </c>
      <c r="D13" s="33" t="s">
        <v>58</v>
      </c>
      <c r="E13" s="19">
        <v>45581.385972222219</v>
      </c>
      <c r="F13" s="22" t="s">
        <v>62</v>
      </c>
      <c r="G13" s="20">
        <v>1276</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2.95" customHeight="1" x14ac:dyDescent="0.2">
      <c r="A14" s="38"/>
      <c r="B14" s="18" t="s">
        <v>46</v>
      </c>
      <c r="C14" s="18" t="s">
        <v>52</v>
      </c>
      <c r="D14" s="33" t="s">
        <v>58</v>
      </c>
      <c r="E14" s="19">
        <v>45672.465844907405</v>
      </c>
      <c r="F14" s="22" t="s">
        <v>63</v>
      </c>
      <c r="G14" s="20">
        <v>2208</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row>
    <row r="15" spans="1:34" ht="12.95" customHeight="1" x14ac:dyDescent="0.2">
      <c r="A15" s="38"/>
      <c r="B15" s="18" t="s">
        <v>46</v>
      </c>
      <c r="C15" s="18" t="s">
        <v>52</v>
      </c>
      <c r="D15" s="33" t="s">
        <v>58</v>
      </c>
      <c r="E15" s="19">
        <v>45672.465844907405</v>
      </c>
      <c r="F15" s="22" t="s">
        <v>64</v>
      </c>
      <c r="G15" s="20">
        <v>4835</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row>
    <row r="16" spans="1:34" ht="12.95" customHeight="1" x14ac:dyDescent="0.2">
      <c r="A16" s="38"/>
      <c r="B16" s="18" t="s">
        <v>46</v>
      </c>
      <c r="C16" s="18" t="s">
        <v>52</v>
      </c>
      <c r="D16" s="33" t="s">
        <v>58</v>
      </c>
      <c r="E16" s="19">
        <v>45672.55641203704</v>
      </c>
      <c r="F16" s="22" t="s">
        <v>65</v>
      </c>
      <c r="G16" s="20">
        <v>5464</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34" ht="12.95" customHeight="1" x14ac:dyDescent="0.2">
      <c r="A17" s="38"/>
      <c r="B17" s="18" t="s">
        <v>46</v>
      </c>
      <c r="C17" s="18" t="s">
        <v>52</v>
      </c>
      <c r="D17" s="33" t="s">
        <v>58</v>
      </c>
      <c r="E17" s="19">
        <v>45702.567615740743</v>
      </c>
      <c r="F17" s="22" t="s">
        <v>66</v>
      </c>
      <c r="G17" s="20">
        <v>2679</v>
      </c>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ht="12.95" customHeight="1" x14ac:dyDescent="0.2">
      <c r="A18" s="38"/>
      <c r="B18" s="18" t="s">
        <v>46</v>
      </c>
      <c r="C18" s="18" t="s">
        <v>52</v>
      </c>
      <c r="D18" s="33" t="s">
        <v>58</v>
      </c>
      <c r="E18" s="19">
        <v>45754.594305555554</v>
      </c>
      <c r="F18" s="22" t="s">
        <v>67</v>
      </c>
      <c r="G18" s="20">
        <v>5990</v>
      </c>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34" ht="12.95" customHeight="1" x14ac:dyDescent="0.2">
      <c r="A19" s="38"/>
      <c r="B19" s="18" t="s">
        <v>46</v>
      </c>
      <c r="C19" s="18" t="s">
        <v>52</v>
      </c>
      <c r="D19" s="33" t="s">
        <v>58</v>
      </c>
      <c r="E19" s="19">
        <v>45762.610729166663</v>
      </c>
      <c r="F19" s="22" t="s">
        <v>68</v>
      </c>
      <c r="G19" s="20">
        <v>2393</v>
      </c>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ht="12.95" customHeight="1" x14ac:dyDescent="0.2">
      <c r="A20" s="38"/>
      <c r="B20" s="18" t="s">
        <v>46</v>
      </c>
      <c r="C20" s="18" t="s">
        <v>52</v>
      </c>
      <c r="D20" s="33" t="s">
        <v>58</v>
      </c>
      <c r="E20" s="19">
        <v>45797.472534722219</v>
      </c>
      <c r="F20" s="22" t="s">
        <v>69</v>
      </c>
      <c r="G20" s="20">
        <v>1682</v>
      </c>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2.95" customHeight="1" x14ac:dyDescent="0.2">
      <c r="A21" s="38"/>
      <c r="B21" s="18" t="s">
        <v>46</v>
      </c>
      <c r="C21" s="18" t="s">
        <v>52</v>
      </c>
      <c r="D21" s="33" t="s">
        <v>58</v>
      </c>
      <c r="E21" s="19">
        <v>45826.391076388885</v>
      </c>
      <c r="F21" s="22" t="s">
        <v>70</v>
      </c>
      <c r="G21" s="20">
        <v>2469</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2.95" customHeight="1" x14ac:dyDescent="0.2">
      <c r="A22" s="38"/>
      <c r="B22" s="18" t="s">
        <v>47</v>
      </c>
      <c r="C22" s="18" t="s">
        <v>53</v>
      </c>
      <c r="D22" s="33" t="s">
        <v>71</v>
      </c>
      <c r="E22" s="19">
        <v>45516.636446759258</v>
      </c>
      <c r="F22" s="22" t="s">
        <v>72</v>
      </c>
      <c r="G22" s="20">
        <v>3584.26</v>
      </c>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2.95" customHeight="1" x14ac:dyDescent="0.2">
      <c r="A23" s="38"/>
      <c r="B23" s="18" t="s">
        <v>47</v>
      </c>
      <c r="C23" s="18" t="s">
        <v>53</v>
      </c>
      <c r="D23" s="33" t="s">
        <v>73</v>
      </c>
      <c r="E23" s="19">
        <v>45516.636446759258</v>
      </c>
      <c r="F23" s="22" t="s">
        <v>74</v>
      </c>
      <c r="G23" s="20">
        <v>148989.84</v>
      </c>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2.95" customHeight="1" x14ac:dyDescent="0.2">
      <c r="A24" s="38"/>
      <c r="B24" s="18" t="s">
        <v>47</v>
      </c>
      <c r="C24" s="18" t="s">
        <v>53</v>
      </c>
      <c r="D24" s="33" t="s">
        <v>73</v>
      </c>
      <c r="E24" s="19">
        <v>45692.698530092595</v>
      </c>
      <c r="F24" s="22" t="s">
        <v>75</v>
      </c>
      <c r="G24" s="20">
        <v>12565.81</v>
      </c>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2.95" customHeight="1" x14ac:dyDescent="0.2">
      <c r="A25" s="38"/>
      <c r="B25" s="18" t="s">
        <v>47</v>
      </c>
      <c r="C25" s="18" t="s">
        <v>53</v>
      </c>
      <c r="D25" s="33" t="s">
        <v>73</v>
      </c>
      <c r="E25" s="19">
        <v>45812.351122685184</v>
      </c>
      <c r="F25" s="22" t="s">
        <v>76</v>
      </c>
      <c r="G25" s="20">
        <v>49663.28</v>
      </c>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2.95" customHeight="1" x14ac:dyDescent="0.2">
      <c r="A26" s="38"/>
      <c r="B26" s="18" t="s">
        <v>47</v>
      </c>
      <c r="C26" s="18" t="s">
        <v>53</v>
      </c>
      <c r="D26" s="33" t="s">
        <v>73</v>
      </c>
      <c r="E26" s="19">
        <v>45826.391076388885</v>
      </c>
      <c r="F26" s="22" t="s">
        <v>77</v>
      </c>
      <c r="G26" s="20">
        <v>4062.19</v>
      </c>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2.95" customHeight="1" x14ac:dyDescent="0.2">
      <c r="A27" s="38"/>
      <c r="B27" s="18" t="s">
        <v>48</v>
      </c>
      <c r="C27" s="18" t="s">
        <v>54</v>
      </c>
      <c r="D27" s="33" t="s">
        <v>71</v>
      </c>
      <c r="E27" s="19">
        <v>45509.617662037039</v>
      </c>
      <c r="F27" s="22" t="s">
        <v>78</v>
      </c>
      <c r="G27" s="20">
        <v>470.3</v>
      </c>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2.95" customHeight="1" x14ac:dyDescent="0.2">
      <c r="A28" s="38"/>
      <c r="B28" s="18" t="s">
        <v>48</v>
      </c>
      <c r="C28" s="18" t="s">
        <v>54</v>
      </c>
      <c r="D28" s="33" t="s">
        <v>79</v>
      </c>
      <c r="E28" s="19">
        <v>45558.647083333337</v>
      </c>
      <c r="F28" s="22" t="s">
        <v>80</v>
      </c>
      <c r="G28" s="20">
        <v>17487.5</v>
      </c>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2.95" customHeight="1" x14ac:dyDescent="0.2">
      <c r="A29" s="38"/>
      <c r="B29" s="18" t="s">
        <v>48</v>
      </c>
      <c r="C29" s="18" t="s">
        <v>54</v>
      </c>
      <c r="D29" s="33" t="s">
        <v>79</v>
      </c>
      <c r="E29" s="19">
        <v>45769.697627314818</v>
      </c>
      <c r="F29" s="22" t="s">
        <v>81</v>
      </c>
      <c r="G29" s="20">
        <v>5829.17</v>
      </c>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2.95" customHeight="1" x14ac:dyDescent="0.2">
      <c r="A30" s="38"/>
      <c r="B30" s="18" t="s">
        <v>48</v>
      </c>
      <c r="C30" s="18" t="s">
        <v>54</v>
      </c>
      <c r="D30" s="33" t="s">
        <v>79</v>
      </c>
      <c r="E30" s="19">
        <v>45826.391076388885</v>
      </c>
      <c r="F30" s="22" t="s">
        <v>82</v>
      </c>
      <c r="G30" s="20">
        <v>470.31</v>
      </c>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2.95" customHeight="1" x14ac:dyDescent="0.2">
      <c r="A31" s="38"/>
      <c r="B31" s="18" t="s">
        <v>49</v>
      </c>
      <c r="C31" s="18" t="s">
        <v>55</v>
      </c>
      <c r="D31" s="33" t="s">
        <v>71</v>
      </c>
      <c r="E31" s="19">
        <v>45537.650590277779</v>
      </c>
      <c r="F31" s="22" t="s">
        <v>83</v>
      </c>
      <c r="G31" s="20">
        <v>266.97000000000003</v>
      </c>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2.95" customHeight="1" x14ac:dyDescent="0.2">
      <c r="A32" s="38"/>
      <c r="B32" s="18" t="s">
        <v>49</v>
      </c>
      <c r="C32" s="18" t="s">
        <v>55</v>
      </c>
      <c r="D32" s="33" t="s">
        <v>73</v>
      </c>
      <c r="E32" s="19">
        <v>45537.650590277779</v>
      </c>
      <c r="F32" s="22" t="s">
        <v>83</v>
      </c>
      <c r="G32" s="20">
        <v>1305.6099999999999</v>
      </c>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2.95" customHeight="1" x14ac:dyDescent="0.2">
      <c r="A33" s="38"/>
      <c r="B33" s="18" t="s">
        <v>49</v>
      </c>
      <c r="C33" s="18" t="s">
        <v>55</v>
      </c>
      <c r="D33" s="33" t="s">
        <v>73</v>
      </c>
      <c r="E33" s="19">
        <v>45590.635150462964</v>
      </c>
      <c r="F33" s="22" t="s">
        <v>84</v>
      </c>
      <c r="G33" s="20">
        <v>3966.15</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2.95" customHeight="1" x14ac:dyDescent="0.2">
      <c r="A34" s="38"/>
      <c r="B34" s="18" t="s">
        <v>49</v>
      </c>
      <c r="C34" s="18" t="s">
        <v>55</v>
      </c>
      <c r="D34" s="33" t="s">
        <v>73</v>
      </c>
      <c r="E34" s="19">
        <v>45667.59070601852</v>
      </c>
      <c r="F34" s="22" t="s">
        <v>85</v>
      </c>
      <c r="G34" s="20">
        <v>3966.15</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2.95" customHeight="1" x14ac:dyDescent="0.2">
      <c r="A35" s="38"/>
      <c r="B35" s="18" t="s">
        <v>49</v>
      </c>
      <c r="C35" s="18" t="s">
        <v>55</v>
      </c>
      <c r="D35" s="33" t="s">
        <v>73</v>
      </c>
      <c r="E35" s="19">
        <v>45758.529768518521</v>
      </c>
      <c r="F35" s="22" t="s">
        <v>86</v>
      </c>
      <c r="G35" s="20">
        <v>1322.05</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2.95" customHeight="1" x14ac:dyDescent="0.2">
      <c r="A36" s="38"/>
      <c r="B36" s="18" t="s">
        <v>49</v>
      </c>
      <c r="C36" s="18" t="s">
        <v>55</v>
      </c>
      <c r="D36" s="33" t="s">
        <v>73</v>
      </c>
      <c r="E36" s="19">
        <v>45835.69222222222</v>
      </c>
      <c r="F36" s="22" t="s">
        <v>87</v>
      </c>
      <c r="G36" s="20">
        <v>1348.72</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2.95" customHeight="1" x14ac:dyDescent="0.2">
      <c r="A37" s="38"/>
      <c r="B37" s="18" t="s">
        <v>50</v>
      </c>
      <c r="C37" s="18" t="s">
        <v>56</v>
      </c>
      <c r="D37" s="33" t="s">
        <v>73</v>
      </c>
      <c r="E37" s="19">
        <v>45502.728645833333</v>
      </c>
      <c r="F37" s="22" t="s">
        <v>88</v>
      </c>
      <c r="G37" s="20">
        <v>15000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2.95" customHeight="1" x14ac:dyDescent="0.2">
      <c r="A38" s="38"/>
      <c r="B38" s="18" t="s">
        <v>50</v>
      </c>
      <c r="C38" s="18" t="s">
        <v>56</v>
      </c>
      <c r="D38" s="33" t="s">
        <v>79</v>
      </c>
      <c r="E38" s="19">
        <v>45502.728645833333</v>
      </c>
      <c r="F38" s="22" t="s">
        <v>88</v>
      </c>
      <c r="G38" s="20">
        <v>7500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2.95" customHeight="1" x14ac:dyDescent="0.2">
      <c r="A39" s="39"/>
      <c r="B39" s="18" t="s">
        <v>51</v>
      </c>
      <c r="C39" s="18" t="s">
        <v>57</v>
      </c>
      <c r="D39" s="33" t="s">
        <v>73</v>
      </c>
      <c r="E39" s="19">
        <v>45722.668009259258</v>
      </c>
      <c r="F39" s="22" t="s">
        <v>89</v>
      </c>
      <c r="G39" s="20">
        <v>126038</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2.95" customHeight="1" x14ac:dyDescent="0.2">
      <c r="A40" s="34" t="s">
        <v>32</v>
      </c>
      <c r="B40" s="35"/>
      <c r="C40" s="35"/>
      <c r="D40" s="35"/>
      <c r="E40" s="35"/>
      <c r="F40" s="36"/>
      <c r="G40" s="32">
        <f>SUM(G10:G39)</f>
        <v>445914.30999999994</v>
      </c>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12.95" customHeight="1" x14ac:dyDescent="0.2">
      <c r="A41" s="1"/>
      <c r="B41" s="1"/>
      <c r="C41" s="1"/>
      <c r="D41" s="1"/>
      <c r="E41" s="1"/>
      <c r="F41" s="1"/>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2.95" customHeight="1" x14ac:dyDescent="0.2">
      <c r="A42" s="5"/>
      <c r="B42" s="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2.95" customHeight="1" x14ac:dyDescent="0.25">
      <c r="A43" s="4"/>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2.9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2.9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2.9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2.9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ht="12.9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12.9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2.9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2.9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12.9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ht="12.9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2.9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2.9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ht="12.9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ht="12.9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ht="12.9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2.9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2.9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2.9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2.9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2.9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2.9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2.9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2.9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2.9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2.9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2.9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ht="12.9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ht="12.9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ht="12.9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ht="12.9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ht="12.9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ht="12.9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2.9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ht="12.9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ht="12.9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ht="12.9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ht="12.9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ht="12.9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ht="12.9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ht="12.9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ht="12.9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ht="12.9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ht="12.9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ht="12.9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ht="12.9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ht="12.9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ht="12.9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ht="12.9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ht="12.9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ht="12.9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ht="12.9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ht="12.9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ht="12.9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ht="12.9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ht="12.9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ht="12.9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ht="12.9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ht="12.9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ht="12.9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ht="12.9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ht="12.9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ht="12.9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ht="12.9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ht="12.9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12.9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12.9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12.9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12.9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12.9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12.9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12.9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12.9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12.9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12.9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12.9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12.9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12.9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12.9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12.9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12.9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12.9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12.9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12.9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12.9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12.9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12.9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12.9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12.9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12.9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12.9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12.9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12.9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12.9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12.9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12.9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12.9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12.9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12.9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12.9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12.9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12.9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12.9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12.9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12.9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12.9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12.9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12.9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12.9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12.9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12.9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12.9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12.9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12.9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12.9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12.9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sheetData>
  <mergeCells count="2">
    <mergeCell ref="A40:F40"/>
    <mergeCell ref="A10:A39"/>
  </mergeCells>
  <pageMargins left="0.7" right="0.7" top="0.75" bottom="0.75" header="0.3" footer="0.3"/>
  <pageSetup paperSize="9" orientation="portrait" r:id="rId1"/>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2113687-749A-4C33-AA7C-797DFEBC67FB}">
          <x14:formula1>
            <xm:f>Caveats!$B$2:$B$9</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E759-316E-4911-A553-7DA00EBA4A66}">
  <dimension ref="A1:AH131"/>
  <sheetViews>
    <sheetView zoomScaleNormal="100" workbookViewId="0">
      <selection activeCell="C35" sqref="C35"/>
    </sheetView>
  </sheetViews>
  <sheetFormatPr defaultRowHeight="12.95" customHeight="1" x14ac:dyDescent="0.2"/>
  <cols>
    <col min="1" max="1" width="40.625" customWidth="1"/>
    <col min="2" max="2" width="15.625" customWidth="1"/>
    <col min="3" max="3" width="30.625" customWidth="1"/>
    <col min="4" max="4" width="40.625" customWidth="1"/>
    <col min="5" max="6" width="15.625" customWidth="1"/>
    <col min="7" max="7" width="25.625" customWidth="1"/>
  </cols>
  <sheetData>
    <row r="1" spans="1:34" ht="12.95" customHeight="1" x14ac:dyDescent="0.2">
      <c r="A1" s="6" t="s">
        <v>93</v>
      </c>
      <c r="B1" s="6"/>
      <c r="C1" s="1"/>
      <c r="D1" s="1"/>
      <c r="E1" s="1"/>
      <c r="F1" s="1"/>
      <c r="G1" s="1"/>
      <c r="H1" s="2"/>
      <c r="I1" s="2"/>
      <c r="J1" s="2"/>
      <c r="K1" s="2"/>
      <c r="L1" s="2"/>
      <c r="M1" s="2"/>
      <c r="N1" s="2"/>
      <c r="O1" s="2"/>
      <c r="P1" s="2"/>
      <c r="Q1" s="2"/>
      <c r="R1" s="2"/>
      <c r="S1" s="2"/>
      <c r="T1" s="2"/>
      <c r="U1" s="2"/>
      <c r="V1" s="2"/>
      <c r="W1" s="2"/>
      <c r="X1" s="2"/>
      <c r="Y1" s="2"/>
      <c r="Z1" s="2"/>
      <c r="AA1" s="2"/>
      <c r="AB1" s="2"/>
      <c r="AC1" s="2"/>
      <c r="AD1" s="2"/>
      <c r="AE1" s="2"/>
      <c r="AF1" s="2"/>
    </row>
    <row r="2" spans="1:34" ht="12.95" customHeight="1" x14ac:dyDescent="0.2">
      <c r="A2" s="6" t="s">
        <v>7</v>
      </c>
      <c r="B2" s="7"/>
      <c r="C2" s="1"/>
      <c r="D2" s="1"/>
      <c r="E2" s="1"/>
      <c r="F2" s="1"/>
      <c r="G2" s="1"/>
      <c r="H2" s="2"/>
      <c r="I2" s="2"/>
      <c r="J2" s="2"/>
      <c r="K2" s="2"/>
      <c r="L2" s="2"/>
      <c r="M2" s="2"/>
      <c r="N2" s="2"/>
      <c r="O2" s="2"/>
      <c r="P2" s="2"/>
      <c r="Q2" s="2"/>
      <c r="R2" s="2"/>
      <c r="S2" s="2"/>
      <c r="T2" s="2"/>
      <c r="U2" s="2"/>
      <c r="V2" s="2"/>
      <c r="W2" s="2"/>
      <c r="X2" s="2"/>
      <c r="Y2" s="2"/>
      <c r="Z2" s="2"/>
      <c r="AA2" s="2"/>
      <c r="AB2" s="2"/>
      <c r="AC2" s="2"/>
      <c r="AD2" s="2"/>
      <c r="AE2" s="2"/>
      <c r="AF2" s="2"/>
    </row>
    <row r="3" spans="1:34" ht="12.95" customHeight="1" x14ac:dyDescent="0.2">
      <c r="A3" s="21" t="s">
        <v>11</v>
      </c>
      <c r="B3" s="7"/>
      <c r="C3" s="1"/>
      <c r="D3" s="1"/>
      <c r="E3" s="1"/>
      <c r="F3" s="1"/>
      <c r="G3" s="1"/>
      <c r="H3" s="2"/>
      <c r="I3" s="2"/>
      <c r="J3" s="2"/>
      <c r="K3" s="2"/>
      <c r="L3" s="2"/>
      <c r="M3" s="2"/>
      <c r="N3" s="2"/>
      <c r="O3" s="2"/>
      <c r="P3" s="2"/>
      <c r="Q3" s="2"/>
      <c r="R3" s="2"/>
      <c r="S3" s="2"/>
      <c r="T3" s="2"/>
      <c r="U3" s="2"/>
      <c r="V3" s="2"/>
      <c r="W3" s="2"/>
      <c r="X3" s="2"/>
      <c r="Y3" s="2"/>
      <c r="Z3" s="2"/>
      <c r="AA3" s="2"/>
      <c r="AB3" s="2"/>
      <c r="AC3" s="2"/>
      <c r="AD3" s="2"/>
      <c r="AE3" s="2"/>
      <c r="AF3" s="2"/>
    </row>
    <row r="4" spans="1:34" ht="12.95" customHeight="1" x14ac:dyDescent="0.2">
      <c r="A4" s="21" t="s">
        <v>41</v>
      </c>
      <c r="B4" s="1"/>
      <c r="C4" s="1"/>
      <c r="D4" s="1"/>
      <c r="E4" s="1"/>
      <c r="F4" s="1"/>
      <c r="G4" s="1"/>
      <c r="H4" s="2"/>
      <c r="I4" s="2"/>
      <c r="J4" s="2"/>
      <c r="K4" s="2"/>
      <c r="L4" s="2"/>
      <c r="M4" s="2"/>
      <c r="N4" s="2"/>
      <c r="O4" s="2"/>
      <c r="P4" s="2"/>
      <c r="Q4" s="2"/>
      <c r="R4" s="2"/>
      <c r="S4" s="2"/>
      <c r="T4" s="2"/>
      <c r="U4" s="2"/>
      <c r="V4" s="2"/>
      <c r="W4" s="2"/>
      <c r="X4" s="2"/>
      <c r="Y4" s="2"/>
      <c r="Z4" s="2"/>
      <c r="AA4" s="2"/>
      <c r="AB4" s="2"/>
      <c r="AC4" s="2"/>
      <c r="AD4" s="2"/>
      <c r="AE4" s="2"/>
      <c r="AF4" s="2"/>
      <c r="AG4" s="2"/>
      <c r="AH4" s="2"/>
    </row>
    <row r="5" spans="1:34" ht="12.95" customHeight="1" x14ac:dyDescent="0.2">
      <c r="A5" s="21" t="s">
        <v>43</v>
      </c>
      <c r="B5" s="1"/>
      <c r="C5" s="1"/>
      <c r="D5" s="1"/>
      <c r="E5" s="1"/>
      <c r="F5" s="1"/>
      <c r="G5" s="1"/>
      <c r="H5" s="2"/>
      <c r="I5" s="2"/>
      <c r="J5" s="2"/>
      <c r="K5" s="2"/>
      <c r="L5" s="2"/>
      <c r="M5" s="2"/>
      <c r="N5" s="2"/>
      <c r="O5" s="2"/>
      <c r="P5" s="2"/>
      <c r="Q5" s="2"/>
      <c r="R5" s="2"/>
      <c r="S5" s="2"/>
      <c r="T5" s="2"/>
      <c r="U5" s="2"/>
      <c r="V5" s="2"/>
      <c r="W5" s="2"/>
      <c r="X5" s="2"/>
      <c r="Y5" s="2"/>
      <c r="Z5" s="2"/>
      <c r="AA5" s="2"/>
      <c r="AB5" s="2"/>
      <c r="AC5" s="2"/>
      <c r="AD5" s="2"/>
      <c r="AE5" s="2"/>
      <c r="AF5" s="2"/>
      <c r="AG5" s="2"/>
      <c r="AH5" s="2"/>
    </row>
    <row r="6" spans="1:34" ht="12.95" customHeight="1" x14ac:dyDescent="0.2">
      <c r="A6" s="21" t="s">
        <v>10</v>
      </c>
      <c r="B6" s="1"/>
      <c r="C6" s="1"/>
      <c r="D6" s="1"/>
      <c r="E6" s="1"/>
      <c r="F6" s="1"/>
      <c r="G6" s="1"/>
      <c r="H6" s="2"/>
      <c r="I6" s="2"/>
      <c r="J6" s="2"/>
      <c r="K6" s="2"/>
      <c r="L6" s="2"/>
      <c r="M6" s="2"/>
      <c r="N6" s="2"/>
      <c r="O6" s="2"/>
      <c r="P6" s="2"/>
      <c r="Q6" s="2"/>
      <c r="R6" s="2"/>
      <c r="S6" s="2"/>
      <c r="T6" s="2"/>
      <c r="U6" s="2"/>
      <c r="V6" s="2"/>
      <c r="W6" s="2"/>
      <c r="X6" s="2"/>
      <c r="Y6" s="2"/>
      <c r="Z6" s="2"/>
      <c r="AA6" s="2"/>
      <c r="AB6" s="2"/>
      <c r="AC6" s="2"/>
      <c r="AD6" s="2"/>
      <c r="AE6" s="2"/>
      <c r="AF6" s="2"/>
      <c r="AG6" s="2"/>
      <c r="AH6" s="2"/>
    </row>
    <row r="7" spans="1:34" ht="12.95" customHeight="1" x14ac:dyDescent="0.2">
      <c r="A7" s="21" t="s">
        <v>31</v>
      </c>
      <c r="B7" s="1"/>
      <c r="C7" s="1"/>
      <c r="D7" s="1"/>
      <c r="E7" s="1"/>
      <c r="F7" s="1"/>
      <c r="G7" s="1"/>
      <c r="H7" s="2"/>
      <c r="I7" s="2"/>
      <c r="J7" s="2"/>
      <c r="K7" s="2"/>
      <c r="L7" s="2"/>
      <c r="M7" s="2"/>
      <c r="N7" s="2"/>
      <c r="O7" s="2"/>
      <c r="P7" s="2"/>
      <c r="Q7" s="2"/>
      <c r="R7" s="2"/>
      <c r="S7" s="2"/>
      <c r="T7" s="2"/>
      <c r="U7" s="2"/>
      <c r="V7" s="2"/>
      <c r="W7" s="2"/>
      <c r="X7" s="2"/>
      <c r="Y7" s="2"/>
      <c r="Z7" s="2"/>
      <c r="AA7" s="2"/>
      <c r="AB7" s="2"/>
      <c r="AC7" s="2"/>
      <c r="AD7" s="2"/>
      <c r="AE7" s="2"/>
      <c r="AF7" s="2"/>
      <c r="AG7" s="2"/>
      <c r="AH7" s="2"/>
    </row>
    <row r="8" spans="1:34" ht="12.95" customHeight="1" x14ac:dyDescent="0.2">
      <c r="A8" s="2"/>
      <c r="B8" s="1"/>
      <c r="C8" s="1"/>
      <c r="D8" s="1"/>
      <c r="E8" s="1"/>
      <c r="F8" s="1"/>
      <c r="G8" s="1"/>
      <c r="H8" s="2"/>
      <c r="I8" s="2"/>
      <c r="J8" s="2"/>
      <c r="K8" s="2"/>
      <c r="L8" s="2"/>
      <c r="M8" s="2"/>
      <c r="N8" s="2"/>
      <c r="O8" s="2"/>
      <c r="P8" s="2"/>
      <c r="Q8" s="2"/>
      <c r="R8" s="2"/>
      <c r="S8" s="2"/>
      <c r="T8" s="2"/>
      <c r="U8" s="2"/>
      <c r="V8" s="2"/>
      <c r="W8" s="2"/>
      <c r="X8" s="2"/>
      <c r="Y8" s="2"/>
      <c r="Z8" s="2"/>
      <c r="AA8" s="2"/>
      <c r="AB8" s="2"/>
      <c r="AC8" s="2"/>
      <c r="AD8" s="2"/>
      <c r="AE8" s="2"/>
      <c r="AF8" s="2"/>
      <c r="AG8" s="2"/>
      <c r="AH8" s="2"/>
    </row>
    <row r="9" spans="1:34" s="10" customFormat="1" ht="17.100000000000001" customHeight="1" x14ac:dyDescent="0.25">
      <c r="A9" s="8" t="s">
        <v>0</v>
      </c>
      <c r="B9" s="8" t="s">
        <v>8</v>
      </c>
      <c r="C9" s="8" t="s">
        <v>1</v>
      </c>
      <c r="D9" s="8" t="s">
        <v>2</v>
      </c>
      <c r="E9" s="8" t="s">
        <v>3</v>
      </c>
      <c r="F9" s="8" t="s">
        <v>4</v>
      </c>
      <c r="G9" s="8" t="s">
        <v>44</v>
      </c>
      <c r="H9" s="9"/>
      <c r="I9" s="9"/>
      <c r="J9" s="9"/>
      <c r="K9" s="9"/>
      <c r="L9" s="9"/>
      <c r="M9" s="9"/>
      <c r="N9" s="9"/>
      <c r="O9" s="9"/>
      <c r="P9" s="9"/>
      <c r="Q9" s="9"/>
      <c r="R9" s="9"/>
      <c r="S9" s="9"/>
      <c r="T9" s="9"/>
      <c r="U9" s="9"/>
      <c r="V9" s="9"/>
      <c r="W9" s="9"/>
      <c r="X9" s="9"/>
      <c r="Y9" s="9"/>
      <c r="Z9" s="9"/>
      <c r="AA9" s="9"/>
      <c r="AB9" s="9"/>
      <c r="AC9" s="9"/>
      <c r="AD9" s="9"/>
      <c r="AE9" s="9"/>
      <c r="AF9" s="9"/>
      <c r="AG9" s="9"/>
      <c r="AH9" s="9"/>
    </row>
    <row r="10" spans="1:34" ht="12.95" customHeight="1" x14ac:dyDescent="0.2">
      <c r="A10" s="40" t="s">
        <v>45</v>
      </c>
      <c r="B10" s="12" t="s">
        <v>46</v>
      </c>
      <c r="C10" s="12" t="s">
        <v>52</v>
      </c>
      <c r="D10" s="23" t="s">
        <v>58</v>
      </c>
      <c r="E10" s="14">
        <v>45938.362523148149</v>
      </c>
      <c r="F10" s="13" t="s">
        <v>90</v>
      </c>
      <c r="G10" s="15">
        <v>1196.8900000000001</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1:34" ht="12.95" customHeight="1" x14ac:dyDescent="0.2">
      <c r="A11" s="41"/>
      <c r="B11" s="12" t="s">
        <v>47</v>
      </c>
      <c r="C11" s="12" t="s">
        <v>53</v>
      </c>
      <c r="D11" s="23" t="s">
        <v>73</v>
      </c>
      <c r="E11" s="14">
        <v>45863.602106481485</v>
      </c>
      <c r="F11" s="13" t="s">
        <v>91</v>
      </c>
      <c r="G11" s="15">
        <v>99370.25</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34" ht="12.95" customHeight="1" x14ac:dyDescent="0.2">
      <c r="A12" s="42"/>
      <c r="B12" s="12" t="s">
        <v>49</v>
      </c>
      <c r="C12" s="12" t="s">
        <v>55</v>
      </c>
      <c r="D12" s="23" t="s">
        <v>73</v>
      </c>
      <c r="E12" s="14">
        <v>45946.722638888888</v>
      </c>
      <c r="F12" s="13" t="s">
        <v>92</v>
      </c>
      <c r="G12" s="15">
        <v>1348.72</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ht="12.95" customHeight="1" x14ac:dyDescent="0.2">
      <c r="A13" s="34" t="s">
        <v>32</v>
      </c>
      <c r="B13" s="35"/>
      <c r="C13" s="35"/>
      <c r="D13" s="35"/>
      <c r="E13" s="35"/>
      <c r="F13" s="36"/>
      <c r="G13" s="17">
        <f>SUM(G10:G12)</f>
        <v>101915.86</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ht="12.9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ht="12.95" customHeight="1" x14ac:dyDescent="0.2">
      <c r="A15" s="5"/>
      <c r="B15" s="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12.95" customHeight="1" x14ac:dyDescent="0.25">
      <c r="A16" s="4"/>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2.9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12.9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12.9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12.9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2.9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12.9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2.9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2.9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2.9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2.9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12.9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12.9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ht="12.9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ht="12.9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ht="12.9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ht="12.9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ht="12.9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2.9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2.9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2.9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2.9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2.9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2.9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2.9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12.9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2.9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2.9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2.9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2.9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2.9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2.9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ht="12.9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12.9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2.9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2.9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12.9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ht="12.9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2.9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2.9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ht="12.9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ht="12.9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ht="12.9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2.9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2.9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2.9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2.9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2.9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2.9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2.9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2.9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2.9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2.9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2.9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ht="12.9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ht="12.9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ht="12.9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ht="12.9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ht="12.9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ht="12.9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2.9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ht="12.9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ht="12.9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ht="12.9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ht="12.9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ht="12.9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ht="12.9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ht="12.9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ht="12.9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ht="12.9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ht="12.9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ht="12.9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ht="12.9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ht="12.9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ht="12.9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ht="12.9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ht="12.9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ht="12.9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ht="12.9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ht="12.9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ht="12.9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ht="12.9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ht="12.9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ht="12.9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ht="12.9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ht="12.9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ht="12.9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ht="12.9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ht="12.9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ht="12.9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ht="12.9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ht="12.9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12.9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12.9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12.9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12.9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12.9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12.9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12.9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12.9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12.9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12.9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12.9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12.9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12.9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12.9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12.9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12.9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12.9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12.9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12.9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12.9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12.9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12.9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12.9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12.9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sheetData>
  <mergeCells count="2">
    <mergeCell ref="A13:F13"/>
    <mergeCell ref="A10:A12"/>
  </mergeCells>
  <pageMargins left="0.7" right="0.7" top="0.75" bottom="0.75" header="0.3" footer="0.3"/>
  <pageSetup paperSize="9" orientation="portrait" r:id="rId1"/>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9372A13-B78E-48B9-9E1E-E4CCC43D0B3A}">
          <x14:formula1>
            <xm:f>Caveats!$B$3:$B$8</xm:f>
          </x14:formula1>
          <xm:sqref>A7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95D8-814C-489A-A298-EB74925C2DC3}">
  <dimension ref="B1:B10"/>
  <sheetViews>
    <sheetView workbookViewId="0">
      <selection activeCell="B10" sqref="B10"/>
    </sheetView>
  </sheetViews>
  <sheetFormatPr defaultRowHeight="14.25" x14ac:dyDescent="0.2"/>
  <cols>
    <col min="2" max="2" width="162.125" bestFit="1" customWidth="1"/>
  </cols>
  <sheetData>
    <row r="1" spans="2:2" x14ac:dyDescent="0.2">
      <c r="B1" s="28" t="s">
        <v>26</v>
      </c>
    </row>
    <row r="2" spans="2:2" x14ac:dyDescent="0.2">
      <c r="B2" s="29" t="s">
        <v>33</v>
      </c>
    </row>
    <row r="3" spans="2:2" x14ac:dyDescent="0.2">
      <c r="B3" s="29" t="s">
        <v>22</v>
      </c>
    </row>
    <row r="4" spans="2:2" x14ac:dyDescent="0.2">
      <c r="B4" s="29" t="s">
        <v>31</v>
      </c>
    </row>
    <row r="5" spans="2:2" x14ac:dyDescent="0.2">
      <c r="B5" s="29" t="s">
        <v>23</v>
      </c>
    </row>
    <row r="6" spans="2:2" x14ac:dyDescent="0.2">
      <c r="B6" s="29" t="s">
        <v>24</v>
      </c>
    </row>
    <row r="7" spans="2:2" x14ac:dyDescent="0.2">
      <c r="B7" s="29" t="s">
        <v>25</v>
      </c>
    </row>
    <row r="8" spans="2:2" x14ac:dyDescent="0.2">
      <c r="B8" s="29" t="s">
        <v>27</v>
      </c>
    </row>
    <row r="9" spans="2:2" ht="24" x14ac:dyDescent="0.2">
      <c r="B9" s="30" t="s">
        <v>34</v>
      </c>
    </row>
    <row r="10" spans="2:2" x14ac:dyDescent="0.2">
      <c r="B10"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C008C-6047-4652-B33C-E1E689EB1244}">
  <dimension ref="B1:D8"/>
  <sheetViews>
    <sheetView workbookViewId="0">
      <selection activeCell="E1" sqref="E1"/>
    </sheetView>
  </sheetViews>
  <sheetFormatPr defaultRowHeight="14.25" x14ac:dyDescent="0.2"/>
  <cols>
    <col min="2" max="2" width="19.25" customWidth="1"/>
    <col min="3" max="3" width="19.375" customWidth="1"/>
    <col min="4" max="4" width="20.125" customWidth="1"/>
  </cols>
  <sheetData>
    <row r="1" spans="2:4" x14ac:dyDescent="0.2">
      <c r="B1" s="43" t="s">
        <v>38</v>
      </c>
      <c r="C1" s="43"/>
      <c r="D1" s="43"/>
    </row>
    <row r="2" spans="2:4" x14ac:dyDescent="0.2">
      <c r="B2" s="26" t="s">
        <v>6</v>
      </c>
      <c r="C2" s="26" t="s">
        <v>19</v>
      </c>
      <c r="D2" s="26" t="s">
        <v>9</v>
      </c>
    </row>
    <row r="3" spans="2:4" x14ac:dyDescent="0.2">
      <c r="B3" s="25" t="s">
        <v>36</v>
      </c>
      <c r="C3" s="25" t="s">
        <v>36</v>
      </c>
      <c r="D3" s="25" t="s">
        <v>36</v>
      </c>
    </row>
    <row r="4" spans="2:4" x14ac:dyDescent="0.2">
      <c r="B4" s="24" t="s">
        <v>35</v>
      </c>
      <c r="C4" s="24" t="s">
        <v>35</v>
      </c>
      <c r="D4" s="24" t="s">
        <v>35</v>
      </c>
    </row>
    <row r="5" spans="2:4" x14ac:dyDescent="0.2">
      <c r="B5" s="25" t="s">
        <v>12</v>
      </c>
      <c r="C5" s="25" t="s">
        <v>12</v>
      </c>
      <c r="D5" s="25" t="s">
        <v>12</v>
      </c>
    </row>
    <row r="6" spans="2:4" x14ac:dyDescent="0.2">
      <c r="B6" s="24" t="s">
        <v>37</v>
      </c>
      <c r="C6" s="24" t="s">
        <v>37</v>
      </c>
      <c r="D6" s="24" t="s">
        <v>37</v>
      </c>
    </row>
    <row r="7" spans="2:4" x14ac:dyDescent="0.2">
      <c r="B7" s="24" t="s">
        <v>21</v>
      </c>
      <c r="C7" s="24" t="s">
        <v>21</v>
      </c>
      <c r="D7" s="24" t="s">
        <v>21</v>
      </c>
    </row>
    <row r="8" spans="2:4" x14ac:dyDescent="0.2">
      <c r="B8" s="24" t="s">
        <v>20</v>
      </c>
      <c r="C8" s="24" t="s">
        <v>20</v>
      </c>
      <c r="D8" s="24" t="s">
        <v>20</v>
      </c>
    </row>
  </sheetData>
  <sortState xmlns:xlrd2="http://schemas.microsoft.com/office/spreadsheetml/2017/richdata2" ref="B3:D8">
    <sortCondition ref="B3:B8"/>
  </sortState>
  <mergeCells count="1">
    <mergeCell ref="B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52D2-E79C-40E5-A55C-50A6C79664A3}">
  <dimension ref="A1:C9"/>
  <sheetViews>
    <sheetView workbookViewId="0">
      <selection activeCell="B10" sqref="B10"/>
    </sheetView>
  </sheetViews>
  <sheetFormatPr defaultRowHeight="14.25" x14ac:dyDescent="0.2"/>
  <cols>
    <col min="1" max="1" width="39.625" bestFit="1" customWidth="1"/>
    <col min="3" max="3" width="36.75" bestFit="1" customWidth="1"/>
  </cols>
  <sheetData>
    <row r="1" spans="1:3" x14ac:dyDescent="0.2">
      <c r="A1" s="27" t="s">
        <v>13</v>
      </c>
      <c r="C1" s="27" t="s">
        <v>17</v>
      </c>
    </row>
    <row r="2" spans="1:3" x14ac:dyDescent="0.2">
      <c r="A2" s="31" t="s">
        <v>14</v>
      </c>
      <c r="C2" s="31" t="s">
        <v>18</v>
      </c>
    </row>
    <row r="3" spans="1:3" x14ac:dyDescent="0.2">
      <c r="A3" s="31" t="s">
        <v>15</v>
      </c>
      <c r="C3" s="31" t="s">
        <v>16</v>
      </c>
    </row>
    <row r="4" spans="1:3" x14ac:dyDescent="0.2">
      <c r="A4" s="31" t="s">
        <v>39</v>
      </c>
      <c r="C4" s="31" t="s">
        <v>14</v>
      </c>
    </row>
    <row r="5" spans="1:3" x14ac:dyDescent="0.2">
      <c r="A5" s="31" t="s">
        <v>16</v>
      </c>
      <c r="C5" s="31" t="s">
        <v>39</v>
      </c>
    </row>
    <row r="6" spans="1:3" x14ac:dyDescent="0.2">
      <c r="A6" s="31" t="s">
        <v>28</v>
      </c>
      <c r="C6" s="31" t="s">
        <v>28</v>
      </c>
    </row>
    <row r="7" spans="1:3" x14ac:dyDescent="0.2">
      <c r="A7" s="31" t="s">
        <v>29</v>
      </c>
      <c r="C7" s="31" t="s">
        <v>29</v>
      </c>
    </row>
    <row r="8" spans="1:3" x14ac:dyDescent="0.2">
      <c r="A8" s="31" t="s">
        <v>30</v>
      </c>
      <c r="C8" s="31" t="s">
        <v>30</v>
      </c>
    </row>
    <row r="9" spans="1:3" x14ac:dyDescent="0.2">
      <c r="A9" s="31" t="s">
        <v>7</v>
      </c>
      <c r="C9" s="31" t="s">
        <v>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One - Paid Data</vt:lpstr>
      <vt:lpstr>Table Two - Payments Owing</vt:lpstr>
      <vt:lpstr>Caveats</vt:lpstr>
      <vt:lpstr>Prepared, Reviewed, Approved By</vt:lpstr>
      <vt:lpstr>Commissioner - Sign-off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Tipene Kupa-Hapi</dc:creator>
  <cp:lastModifiedBy>Eden Brown</cp:lastModifiedBy>
  <dcterms:created xsi:type="dcterms:W3CDTF">2024-05-23T00:40:15Z</dcterms:created>
  <dcterms:modified xsi:type="dcterms:W3CDTF">2025-11-13T01:08:40Z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2024-05-23T01:43:24Z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05a863e9-00a3-432e-b91c-f09dae95e776</vt:lpwstr>
  </property>
  <property fmtid="{D5CDD505-2E9C-101B-9397-08002B2CF9AE}" pid="8" name="MSIP_Label_f43e46a9-9901-46e9-bfae-bb6189d4cb66_ContentBits">
    <vt:lpwstr>1</vt:lpwstr>
  </property>
</Properties>
</file>