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AC8D79C2-0CEF-4E98-AC23-0295B5D62200}" xr6:coauthVersionLast="47" xr6:coauthVersionMax="47" xr10:uidLastSave="{00000000-0000-0000-0000-000000000000}"/>
  <bookViews>
    <workbookView xWindow="-120" yWindow="-120" windowWidth="29040" windowHeight="15720" xr2:uid="{7C7CF7E5-9342-4292-8B96-1BFC18D5359E}"/>
  </bookViews>
  <sheets>
    <sheet name="Data" sheetId="8" r:id="rId1"/>
    <sheet name="Commissioned-Signed Off By" sheetId="6" state="hidden" r:id="rId2"/>
    <sheet name="Prep, Reveiwed, Approved by" sheetId="10" state="hidden" r:id="rId3"/>
    <sheet name="Caveats" sheetId="11" state="hidden" r:id="rId4"/>
    <sheet name="Requerst Types" sheetId="9" state="hidden" r:id="rId5"/>
  </sheets>
  <definedNames>
    <definedName name="_xlnm._FilterDatabase" localSheetId="0" hidden="1">Data!$A$12:$I$19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8" l="1"/>
  <c r="O20" i="8"/>
  <c r="N20" i="8"/>
  <c r="M20" i="8"/>
  <c r="L20" i="8"/>
  <c r="K20" i="8"/>
  <c r="J20" i="8"/>
  <c r="I20" i="8"/>
  <c r="Q18" i="8"/>
  <c r="Q17" i="8"/>
  <c r="Q16" i="8"/>
  <c r="Q15" i="8"/>
  <c r="Q14" i="8"/>
  <c r="Q13" i="8"/>
  <c r="Q20" i="8" l="1"/>
</calcChain>
</file>

<file path=xl/sharedStrings.xml><?xml version="1.0" encoding="utf-8"?>
<sst xmlns="http://schemas.openxmlformats.org/spreadsheetml/2006/main" count="127" uniqueCount="87">
  <si>
    <t>-</t>
  </si>
  <si>
    <t>Prepared by</t>
  </si>
  <si>
    <t>Reviewed by</t>
  </si>
  <si>
    <t>Description</t>
  </si>
  <si>
    <t>Legal name</t>
  </si>
  <si>
    <t>Contract Number</t>
  </si>
  <si>
    <t>Contract Name</t>
  </si>
  <si>
    <t>Contract Status</t>
  </si>
  <si>
    <t>Service Type</t>
  </si>
  <si>
    <t>Service Delivery</t>
  </si>
  <si>
    <t>Jason Leach</t>
  </si>
  <si>
    <t>This information is subject to the following:</t>
  </si>
  <si>
    <t>All values displayed are exclusive of GST</t>
  </si>
  <si>
    <t>Commissioned By:</t>
  </si>
  <si>
    <t>MCP DCE Office</t>
  </si>
  <si>
    <t>Ministers Office via MCP DCE Office</t>
  </si>
  <si>
    <t>MSD CEO Office via MCP DCE Office</t>
  </si>
  <si>
    <t>Ministerial and Executive Services (MAES)</t>
  </si>
  <si>
    <t>GM Service and Contracts Management</t>
  </si>
  <si>
    <t>SCM Manager</t>
  </si>
  <si>
    <t>Media Team via MCP DCE Office</t>
  </si>
  <si>
    <t>MCP DCE via MCP DCE Office</t>
  </si>
  <si>
    <t>To Signed Off By:</t>
  </si>
  <si>
    <t>Ministers Office via SD DCE Office</t>
  </si>
  <si>
    <t>Official Information Act (OIA)</t>
  </si>
  <si>
    <t>Business as Usual Auditor Request</t>
  </si>
  <si>
    <t>Minister Meeting Advice</t>
  </si>
  <si>
    <t xml:space="preserve">Ad-Hoc </t>
  </si>
  <si>
    <t>Request Type</t>
  </si>
  <si>
    <t>Approved by</t>
  </si>
  <si>
    <t>Yuting Yang</t>
  </si>
  <si>
    <t>Tipene Kupa-Hapi</t>
  </si>
  <si>
    <t>Stephen McLaren-Elvy</t>
  </si>
  <si>
    <t xml:space="preserve">
Maria Bellante</t>
  </si>
  <si>
    <t>Ministry of Youth Development services, if any, and Disability Support Services (DSS) funded contracts, previously administered by Whaikaha, Ministry of Disabled People have not been included.</t>
  </si>
  <si>
    <t>This table includes only contracts in Wellington-East Coast region (This field shows the region that relates to the primary service delivery site as shown in the Locality Description field)</t>
  </si>
  <si>
    <t>Locality Description definition: This field records only the primary service delivery site for a funding item. It will often include a marker to indicate whether the site is a ‘-TLA’ or ‘-Site Area’</t>
  </si>
  <si>
    <r>
      <t xml:space="preserve">When using </t>
    </r>
    <r>
      <rPr>
        <b/>
        <sz val="9"/>
        <color theme="3"/>
        <rFont val="Arial Mäori"/>
        <family val="2"/>
      </rPr>
      <t>'FAC - Social Worker Pay Equity - Sexual Violence Family Violence’</t>
    </r>
    <r>
      <rPr>
        <sz val="9"/>
        <color theme="3"/>
        <rFont val="Arial Mäori"/>
        <family val="2"/>
      </rPr>
      <t xml:space="preserve"> description line. This relates to Family violence contracts, please apply correct naming convention of</t>
    </r>
    <r>
      <rPr>
        <b/>
        <sz val="9"/>
        <color theme="3"/>
        <rFont val="Arial Mäori"/>
        <family val="2"/>
      </rPr>
      <t xml:space="preserve"> 'Social Worker Pay Equity - Family Violence'</t>
    </r>
  </si>
  <si>
    <t>Caveats</t>
  </si>
  <si>
    <t>MCP manager</t>
  </si>
  <si>
    <t>MCP Manager</t>
  </si>
  <si>
    <t>Contract Start Date</t>
  </si>
  <si>
    <t>Contract End Date</t>
  </si>
  <si>
    <t>F2022</t>
  </si>
  <si>
    <t>F2023</t>
  </si>
  <si>
    <t>F2024</t>
  </si>
  <si>
    <t>F2025</t>
  </si>
  <si>
    <t>F2026</t>
  </si>
  <si>
    <t>Total</t>
  </si>
  <si>
    <t xml:space="preserve">Total by Financial Year  </t>
  </si>
  <si>
    <t>Active</t>
  </si>
  <si>
    <t>Disability Support Services (DSS) funded contracts, if any, previously administered by Whaikaha, Ministry of Disabled People have not been included.</t>
  </si>
  <si>
    <t>Some of the contracts listed are in the process of being varied</t>
  </si>
  <si>
    <t>Contracts listed below are limited to those with a status of ‘Active</t>
  </si>
  <si>
    <t>The records displayed are limited to those where se rvices are being delivered specifically in MSD Canterbury region only. Contracts where services are delivered in more than one MSD region including Canterbury, as well as those contracts that are nationwide services, have not been included.</t>
  </si>
  <si>
    <t>Amreeta Ranchord</t>
  </si>
  <si>
    <r>
      <t xml:space="preserve">Funds to </t>
    </r>
    <r>
      <rPr>
        <b/>
        <u/>
        <sz val="10"/>
        <color theme="1"/>
        <rFont val="Arial Mäori"/>
        <family val="2"/>
      </rPr>
      <t xml:space="preserve">Motivationz 2008 Limited </t>
    </r>
  </si>
  <si>
    <r>
      <t xml:space="preserve">Data extracted from </t>
    </r>
    <r>
      <rPr>
        <b/>
        <u/>
        <sz val="10"/>
        <color theme="1"/>
        <rFont val="Arial Mäori"/>
        <family val="2"/>
      </rPr>
      <t>Conquest</t>
    </r>
    <r>
      <rPr>
        <sz val="10"/>
        <color theme="1"/>
        <rFont val="Arial Mäori"/>
        <family val="2"/>
      </rPr>
      <t xml:space="preserve"> as of </t>
    </r>
    <r>
      <rPr>
        <b/>
        <u/>
        <sz val="10"/>
        <color theme="1"/>
        <rFont val="Arial Mäori"/>
        <family val="2"/>
      </rPr>
      <t>04/06/2025</t>
    </r>
  </si>
  <si>
    <t>Motivationz 2008 Limited</t>
  </si>
  <si>
    <t>CTBR1900010</t>
  </si>
  <si>
    <t>CTBR2001686</t>
  </si>
  <si>
    <t>CTBR2001716</t>
  </si>
  <si>
    <t>CTBR2400375</t>
  </si>
  <si>
    <t>CTBR2500488</t>
  </si>
  <si>
    <t>CTBR2500835</t>
  </si>
  <si>
    <t>ETNO2301316</t>
  </si>
  <si>
    <t>Youth Service (NEET)</t>
  </si>
  <si>
    <t>Education to Employment Brokerage</t>
  </si>
  <si>
    <t>WTW Community Coaches</t>
  </si>
  <si>
    <t>F25 Employment Placement Service - Motivationz</t>
  </si>
  <si>
    <t>HPR- Kia Maia - be brave, be bold, be capable (2022 - 2025)</t>
  </si>
  <si>
    <t>MCA – Youth Service - NEET</t>
  </si>
  <si>
    <t>Services to support youth re-engage in education/training</t>
  </si>
  <si>
    <t>MCA - Education to Employment Brokerage Service</t>
  </si>
  <si>
    <t>Support Secondary Students towards or into Paid Employment</t>
  </si>
  <si>
    <t>WTW - Community Coaches</t>
  </si>
  <si>
    <t>WTW Community Coaches Programme targeting 18-24</t>
  </si>
  <si>
    <t>MCA - Employment Placement or Assistance Initiative</t>
  </si>
  <si>
    <t>Employment Placement Service pilot</t>
  </si>
  <si>
    <t>HPR- Kia Maia - be brave, be bold, be capable, be confident</t>
  </si>
  <si>
    <t>HPR - He Poutama Rangatahi</t>
  </si>
  <si>
    <t>Completed</t>
  </si>
  <si>
    <t>F2019</t>
  </si>
  <si>
    <t>F2020</t>
  </si>
  <si>
    <t>F2021</t>
  </si>
  <si>
    <t>Appendix One</t>
  </si>
  <si>
    <t>Table One: All funding provided to Motivationz since 2007, broken down by contract name, service type and description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</si>
</sst>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Arial Mäori"/>
      <family val="2"/>
    </font>
    <font>
      <sz val="11"/>
      <color theme="1"/>
      <name val="Arial Mäori"/>
      <family val="2"/>
    </font>
    <font>
      <sz val="11"/>
      <color theme="3"/>
      <name val="Arial Mäori"/>
      <family val="2"/>
    </font>
    <font>
      <sz val="10"/>
      <color theme="1"/>
      <name val="Arial Mäori"/>
      <family val="2"/>
    </font>
    <font>
      <sz val="10"/>
      <name val="Arial Mäori"/>
      <family val="2"/>
    </font>
    <font>
      <b/>
      <sz val="9"/>
      <color theme="1"/>
      <name val="Arial Mäori"/>
      <family val="2"/>
    </font>
    <font>
      <sz val="9"/>
      <color theme="3"/>
      <name val="Arial Mäori"/>
      <family val="2"/>
    </font>
    <font>
      <b/>
      <sz val="10"/>
      <color theme="1"/>
      <name val="Arial Mäori"/>
      <family val="2"/>
    </font>
    <font>
      <b/>
      <sz val="10"/>
      <name val="Arial Mäori"/>
      <family val="2"/>
    </font>
    <font>
      <b/>
      <sz val="10"/>
      <color theme="0"/>
      <name val="Arial Mäori"/>
      <family val="2"/>
    </font>
    <font>
      <b/>
      <u/>
      <sz val="10"/>
      <color theme="1"/>
      <name val="Arial Mäori"/>
      <family val="2"/>
    </font>
    <font>
      <sz val="11"/>
      <color theme="3"/>
      <name val="Calibri"/>
      <family val="2"/>
    </font>
    <font>
      <b/>
      <sz val="9"/>
      <color theme="3"/>
      <name val="Arial Mäori"/>
      <family val="2"/>
    </font>
    <font>
      <b/>
      <sz val="11"/>
      <color theme="3"/>
      <name val="Calibri"/>
      <family val="2"/>
    </font>
    <font>
      <sz val="10"/>
      <color theme="3"/>
      <name val="Arial Mäori"/>
      <family val="2"/>
    </font>
    <font>
      <b/>
      <sz val="11"/>
      <color theme="1"/>
      <name val="Arial Mäori"/>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499984740745262"/>
        <bgColor theme="4" tint="0.79998168889431442"/>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 fillId="0" borderId="0"/>
  </cellStyleXfs>
  <cellXfs count="56">
    <xf numFmtId="0" fontId="0" fillId="0" borderId="0" xfId="0"/>
    <xf numFmtId="0" fontId="0" fillId="3" borderId="0" xfId="0" applyFill="1"/>
    <xf numFmtId="0" fontId="3" fillId="3" borderId="0" xfId="0" applyFont="1" applyFill="1"/>
    <xf numFmtId="0" fontId="7" fillId="3" borderId="0" xfId="0" applyFont="1" applyFill="1"/>
    <xf numFmtId="0" fontId="8" fillId="3" borderId="0" xfId="0" applyFont="1" applyFill="1"/>
    <xf numFmtId="0" fontId="4" fillId="3" borderId="0" xfId="0" applyFont="1" applyFill="1"/>
    <xf numFmtId="0" fontId="0" fillId="0" borderId="1" xfId="0" applyBorder="1" applyAlignment="1">
      <alignment horizontal="center" wrapText="1"/>
    </xf>
    <xf numFmtId="0" fontId="11" fillId="0" borderId="0" xfId="0" applyFont="1" applyAlignment="1">
      <alignment horizontal="left" vertical="center"/>
    </xf>
    <xf numFmtId="0" fontId="0" fillId="0" borderId="2" xfId="0" applyBorder="1" applyAlignment="1">
      <alignment horizontal="center" wrapText="1"/>
    </xf>
    <xf numFmtId="0" fontId="0" fillId="3" borderId="0" xfId="0" applyFill="1" applyBorder="1"/>
    <xf numFmtId="0" fontId="3" fillId="3" borderId="0" xfId="0" applyFont="1" applyFill="1" applyBorder="1"/>
    <xf numFmtId="0" fontId="3" fillId="3" borderId="0" xfId="0" applyFont="1" applyFill="1" applyBorder="1" applyAlignment="1">
      <alignment horizontal="center" wrapText="1"/>
    </xf>
    <xf numFmtId="0" fontId="0" fillId="3" borderId="0" xfId="0" applyFill="1" applyBorder="1" applyAlignment="1">
      <alignment horizontal="center" wrapText="1"/>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0" xfId="0" applyFont="1"/>
    <xf numFmtId="0" fontId="0" fillId="0" borderId="0" xfId="0" applyFill="1"/>
    <xf numFmtId="0" fontId="5" fillId="5" borderId="1" xfId="2" applyFont="1" applyFill="1" applyBorder="1" applyAlignment="1">
      <alignment horizontal="center" vertical="center"/>
    </xf>
    <xf numFmtId="0" fontId="6" fillId="0" borderId="0" xfId="0" applyFont="1"/>
    <xf numFmtId="0" fontId="6" fillId="0" borderId="0" xfId="0" quotePrefix="1" applyFont="1" applyAlignment="1">
      <alignment wrapText="1"/>
    </xf>
    <xf numFmtId="0" fontId="7" fillId="0" borderId="0" xfId="0" applyFont="1"/>
    <xf numFmtId="0" fontId="4" fillId="3" borderId="1" xfId="0" applyFont="1" applyFill="1" applyBorder="1" applyAlignment="1">
      <alignment horizontal="center" vertical="center"/>
    </xf>
    <xf numFmtId="0" fontId="13" fillId="0" borderId="0" xfId="0" applyFont="1" applyAlignment="1">
      <alignment horizontal="left" vertical="center"/>
    </xf>
    <xf numFmtId="0" fontId="14" fillId="0" borderId="0" xfId="0" applyFont="1"/>
    <xf numFmtId="14" fontId="4" fillId="3" borderId="1"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0" fontId="7" fillId="3" borderId="0" xfId="0" applyFont="1" applyFill="1" applyBorder="1" applyAlignment="1">
      <alignment horizontal="right"/>
    </xf>
    <xf numFmtId="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0" xfId="0" applyFont="1" applyFill="1" applyAlignment="1">
      <alignment horizontal="left"/>
    </xf>
    <xf numFmtId="0" fontId="7" fillId="3" borderId="0" xfId="0" applyFont="1" applyFill="1" applyAlignment="1">
      <alignment horizontal="left"/>
    </xf>
    <xf numFmtId="44" fontId="4" fillId="3" borderId="1" xfId="1" applyFont="1" applyFill="1" applyBorder="1" applyAlignment="1">
      <alignment horizontal="right" vertical="center"/>
    </xf>
    <xf numFmtId="0" fontId="6" fillId="0" borderId="0" xfId="0" applyFont="1" applyAlignment="1">
      <alignment wrapText="1"/>
    </xf>
    <xf numFmtId="0" fontId="6" fillId="0" borderId="1" xfId="0" applyFont="1" applyBorder="1" applyAlignment="1">
      <alignment horizontal="center" vertical="center"/>
    </xf>
    <xf numFmtId="0" fontId="6" fillId="0" borderId="1" xfId="2" applyFont="1" applyFill="1" applyBorder="1" applyAlignment="1">
      <alignment horizontal="center" vertical="center"/>
    </xf>
    <xf numFmtId="0" fontId="6" fillId="0" borderId="1" xfId="0" applyFont="1" applyFill="1" applyBorder="1" applyAlignment="1">
      <alignment horizontal="center" vertical="center"/>
    </xf>
    <xf numFmtId="0" fontId="3" fillId="3" borderId="0" xfId="0" applyFont="1" applyFill="1" applyAlignment="1">
      <alignment vertical="top"/>
    </xf>
    <xf numFmtId="0" fontId="4" fillId="3" borderId="0" xfId="0" applyFont="1" applyFill="1" applyAlignment="1">
      <alignment vertical="top"/>
    </xf>
    <xf numFmtId="0" fontId="4" fillId="3" borderId="1" xfId="0" applyFont="1" applyFill="1" applyBorder="1" applyAlignment="1">
      <alignment horizontal="left" vertical="center" wrapText="1"/>
    </xf>
    <xf numFmtId="44" fontId="7" fillId="3" borderId="1" xfId="0" applyNumberFormat="1" applyFont="1" applyFill="1" applyBorder="1" applyAlignment="1">
      <alignment horizontal="right"/>
    </xf>
    <xf numFmtId="44" fontId="8" fillId="3" borderId="1" xfId="1" applyFont="1" applyFill="1" applyBorder="1" applyAlignment="1">
      <alignment horizontal="right" vertical="center"/>
    </xf>
    <xf numFmtId="0"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14"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44" fontId="8" fillId="3" borderId="0" xfId="1" applyFont="1" applyFill="1" applyBorder="1" applyAlignment="1">
      <alignment horizontal="right" vertical="center"/>
    </xf>
    <xf numFmtId="4" fontId="3" fillId="3" borderId="0" xfId="0" applyNumberFormat="1" applyFont="1" applyFill="1"/>
    <xf numFmtId="0" fontId="4" fillId="3" borderId="5" xfId="0" applyFont="1" applyFill="1" applyBorder="1" applyAlignment="1">
      <alignment vertical="center" wrapText="1"/>
    </xf>
    <xf numFmtId="0" fontId="15" fillId="3" borderId="0" xfId="0" applyFont="1" applyFill="1"/>
    <xf numFmtId="0" fontId="7" fillId="3" borderId="3" xfId="0" applyFont="1" applyFill="1" applyBorder="1" applyAlignment="1">
      <alignment horizontal="right"/>
    </xf>
    <xf numFmtId="0" fontId="7" fillId="3" borderId="4" xfId="0" applyFont="1" applyFill="1" applyBorder="1" applyAlignment="1">
      <alignment horizontal="right"/>
    </xf>
    <xf numFmtId="0" fontId="7" fillId="3" borderId="2" xfId="0" applyFont="1" applyFill="1" applyBorder="1" applyAlignment="1">
      <alignment horizontal="right"/>
    </xf>
    <xf numFmtId="0" fontId="3" fillId="3" borderId="0" xfId="0" applyFont="1" applyFill="1" applyAlignment="1">
      <alignment horizontal="left" vertical="top" wrapText="1"/>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xf>
  </cellXfs>
  <cellStyles count="3">
    <cellStyle name="Currency" xfId="1" builtinId="4"/>
    <cellStyle name="Normal" xfId="0" builtinId="0"/>
    <cellStyle name="Normal 3" xfId="2" xr:uid="{91CFDD3F-105C-4C10-B181-17E86A48E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9489-FE4D-4F61-B5EE-C2B3B6447F63}">
  <dimension ref="A1:AY207"/>
  <sheetViews>
    <sheetView tabSelected="1" zoomScale="90" zoomScaleNormal="90" workbookViewId="0"/>
  </sheetViews>
  <sheetFormatPr defaultRowHeight="14.25" x14ac:dyDescent="0.2"/>
  <cols>
    <col min="1" max="1" width="30.5" customWidth="1"/>
    <col min="2" max="2" width="24.375" customWidth="1"/>
    <col min="3" max="3" width="48" customWidth="1"/>
    <col min="4" max="4" width="20.75" customWidth="1"/>
    <col min="5" max="5" width="21.125" customWidth="1"/>
    <col min="6" max="6" width="20.125" customWidth="1"/>
    <col min="7" max="7" width="43.625" bestFit="1" customWidth="1"/>
    <col min="8" max="8" width="51" bestFit="1" customWidth="1"/>
    <col min="9" max="9" width="13.5" bestFit="1" customWidth="1"/>
    <col min="10" max="16" width="13.5" customWidth="1"/>
    <col min="17" max="17" width="14.625" customWidth="1"/>
    <col min="18" max="18" width="11.125" bestFit="1" customWidth="1"/>
  </cols>
  <sheetData>
    <row r="1" spans="1:51" s="1" customFormat="1" ht="15" x14ac:dyDescent="0.25">
      <c r="A1" s="48" t="s">
        <v>85</v>
      </c>
    </row>
    <row r="2" spans="1:51" s="1" customFormat="1" x14ac:dyDescent="0.2"/>
    <row r="3" spans="1:51" x14ac:dyDescent="0.2">
      <c r="A3" s="30" t="s">
        <v>86</v>
      </c>
      <c r="B3" s="2"/>
      <c r="C3" s="2"/>
      <c r="D3" s="2"/>
      <c r="E3" s="2"/>
      <c r="F3" s="2"/>
      <c r="G3" s="2"/>
      <c r="H3" s="2"/>
      <c r="I3" s="1"/>
      <c r="J3" s="1"/>
      <c r="K3" s="1"/>
      <c r="L3" s="1"/>
      <c r="M3" s="1"/>
      <c r="N3" s="1"/>
      <c r="O3" s="1"/>
      <c r="P3" s="1"/>
      <c r="Q3" s="1"/>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
    </row>
    <row r="4" spans="1:51" x14ac:dyDescent="0.2">
      <c r="A4" s="3"/>
      <c r="B4" s="2"/>
      <c r="C4" s="2"/>
      <c r="D4" s="2"/>
      <c r="E4" s="2"/>
      <c r="F4" s="2"/>
      <c r="G4" s="2"/>
      <c r="H4" s="2"/>
      <c r="I4" s="1"/>
      <c r="J4" s="1"/>
      <c r="K4" s="1"/>
      <c r="L4" s="1"/>
      <c r="M4" s="1"/>
      <c r="N4" s="1"/>
      <c r="O4" s="1"/>
      <c r="P4" s="1"/>
      <c r="Q4" s="1"/>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
    </row>
    <row r="5" spans="1:51" x14ac:dyDescent="0.2">
      <c r="A5" s="29" t="s">
        <v>11</v>
      </c>
      <c r="B5" s="2"/>
      <c r="C5" s="2"/>
      <c r="D5" s="2"/>
      <c r="E5" s="2"/>
      <c r="F5" s="2"/>
      <c r="G5" s="2"/>
      <c r="H5" s="2"/>
      <c r="I5" s="1"/>
      <c r="J5" s="1"/>
      <c r="K5" s="1"/>
      <c r="L5" s="1"/>
      <c r="M5" s="1"/>
      <c r="N5" s="1"/>
      <c r="O5" s="1"/>
      <c r="P5" s="1"/>
      <c r="Q5" s="1"/>
      <c r="R5" s="10"/>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
    </row>
    <row r="6" spans="1:51" x14ac:dyDescent="0.2">
      <c r="A6" s="29" t="s">
        <v>56</v>
      </c>
      <c r="B6" s="2"/>
      <c r="C6" s="2"/>
      <c r="D6" s="2"/>
      <c r="E6" s="2"/>
      <c r="F6" s="2"/>
      <c r="G6" s="2"/>
      <c r="H6" s="2"/>
      <c r="I6" s="1"/>
      <c r="J6" s="1"/>
      <c r="K6" s="1"/>
      <c r="L6" s="1"/>
      <c r="M6" s="1"/>
      <c r="N6" s="1"/>
      <c r="O6" s="1"/>
      <c r="P6" s="1"/>
      <c r="Q6" s="1"/>
      <c r="R6" s="10"/>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1"/>
    </row>
    <row r="7" spans="1:51" x14ac:dyDescent="0.2">
      <c r="A7" s="29" t="s">
        <v>57</v>
      </c>
      <c r="B7" s="2"/>
      <c r="C7" s="2"/>
      <c r="D7" s="2"/>
      <c r="E7" s="2"/>
      <c r="F7" s="2"/>
      <c r="G7" s="2"/>
      <c r="H7" s="2"/>
      <c r="I7" s="1"/>
      <c r="J7" s="1"/>
      <c r="K7" s="1"/>
      <c r="L7" s="1"/>
      <c r="M7" s="1"/>
      <c r="N7" s="1"/>
      <c r="O7" s="1"/>
      <c r="P7" s="1"/>
      <c r="Q7" s="1"/>
      <c r="R7" s="10"/>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1"/>
    </row>
    <row r="8" spans="1:51" x14ac:dyDescent="0.2">
      <c r="A8" s="29" t="s">
        <v>12</v>
      </c>
      <c r="B8" s="2"/>
      <c r="C8" s="2"/>
      <c r="D8" s="2"/>
      <c r="E8" s="2"/>
      <c r="F8" s="2"/>
      <c r="G8" s="2"/>
      <c r="H8" s="2"/>
      <c r="I8" s="2"/>
      <c r="J8" s="2"/>
      <c r="K8" s="2"/>
      <c r="L8" s="2"/>
      <c r="M8" s="2"/>
      <c r="N8" s="2"/>
      <c r="O8" s="2"/>
      <c r="P8" s="2"/>
      <c r="Q8" s="2"/>
      <c r="R8" s="10"/>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1"/>
    </row>
    <row r="9" spans="1:51" x14ac:dyDescent="0.2">
      <c r="A9" s="37" t="s">
        <v>51</v>
      </c>
      <c r="B9" s="36"/>
      <c r="C9" s="36"/>
      <c r="D9" s="36"/>
      <c r="E9" s="36"/>
      <c r="F9" s="36"/>
      <c r="G9" s="2"/>
      <c r="H9" s="2"/>
      <c r="I9" s="2"/>
      <c r="J9" s="2"/>
      <c r="K9" s="2"/>
      <c r="L9" s="2"/>
      <c r="M9" s="2"/>
      <c r="N9" s="2"/>
      <c r="O9" s="2"/>
      <c r="P9" s="2"/>
      <c r="Q9" s="2"/>
      <c r="R9" s="10"/>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1"/>
    </row>
    <row r="10" spans="1:51" x14ac:dyDescent="0.2">
      <c r="A10" s="52"/>
      <c r="B10" s="52"/>
      <c r="C10" s="52"/>
      <c r="D10" s="52"/>
      <c r="E10" s="52"/>
      <c r="F10" s="52"/>
      <c r="G10" s="2"/>
      <c r="H10" s="2"/>
      <c r="I10" s="2"/>
      <c r="J10" s="2"/>
      <c r="K10" s="2"/>
      <c r="L10" s="2"/>
      <c r="M10" s="2"/>
      <c r="N10" s="2"/>
      <c r="O10" s="2"/>
      <c r="P10" s="2"/>
      <c r="Q10" s="2"/>
      <c r="R10" s="10"/>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1"/>
    </row>
    <row r="11" spans="1:51" x14ac:dyDescent="0.2">
      <c r="A11" s="2"/>
      <c r="B11" s="2"/>
      <c r="C11" s="2"/>
      <c r="D11" s="2"/>
      <c r="E11" s="2"/>
      <c r="F11" s="2"/>
      <c r="G11" s="2"/>
      <c r="H11" s="2"/>
      <c r="I11" s="2"/>
      <c r="J11" s="2"/>
      <c r="K11" s="2"/>
      <c r="L11" s="2"/>
      <c r="M11" s="2"/>
      <c r="N11" s="2"/>
      <c r="O11" s="2"/>
      <c r="P11" s="2"/>
      <c r="Q11" s="2"/>
      <c r="R11" s="10"/>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1"/>
    </row>
    <row r="12" spans="1:51" s="6" customFormat="1" ht="17.45" customHeight="1" x14ac:dyDescent="0.2">
      <c r="A12" s="13" t="s">
        <v>4</v>
      </c>
      <c r="B12" s="13" t="s">
        <v>5</v>
      </c>
      <c r="C12" s="13" t="s">
        <v>6</v>
      </c>
      <c r="D12" s="13" t="s">
        <v>41</v>
      </c>
      <c r="E12" s="13" t="s">
        <v>42</v>
      </c>
      <c r="F12" s="13" t="s">
        <v>7</v>
      </c>
      <c r="G12" s="13" t="s">
        <v>8</v>
      </c>
      <c r="H12" s="13" t="s">
        <v>3</v>
      </c>
      <c r="I12" s="14" t="s">
        <v>82</v>
      </c>
      <c r="J12" s="14" t="s">
        <v>83</v>
      </c>
      <c r="K12" s="14" t="s">
        <v>84</v>
      </c>
      <c r="L12" s="14" t="s">
        <v>43</v>
      </c>
      <c r="M12" s="14" t="s">
        <v>44</v>
      </c>
      <c r="N12" s="14" t="s">
        <v>45</v>
      </c>
      <c r="O12" s="14" t="s">
        <v>46</v>
      </c>
      <c r="P12" s="25" t="s">
        <v>47</v>
      </c>
      <c r="Q12" s="25" t="s">
        <v>48</v>
      </c>
      <c r="R12" s="11"/>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8"/>
    </row>
    <row r="13" spans="1:51" x14ac:dyDescent="0.2">
      <c r="A13" s="53" t="s">
        <v>58</v>
      </c>
      <c r="B13" s="27" t="s">
        <v>59</v>
      </c>
      <c r="C13" s="21" t="s">
        <v>66</v>
      </c>
      <c r="D13" s="24">
        <v>43282</v>
      </c>
      <c r="E13" s="24">
        <v>43951</v>
      </c>
      <c r="F13" s="28" t="s">
        <v>81</v>
      </c>
      <c r="G13" s="28" t="s">
        <v>71</v>
      </c>
      <c r="H13" s="38" t="s">
        <v>72</v>
      </c>
      <c r="I13" s="31">
        <v>229700</v>
      </c>
      <c r="J13" s="31">
        <v>211218.5</v>
      </c>
      <c r="K13" s="31"/>
      <c r="L13" s="31"/>
      <c r="M13" s="31"/>
      <c r="N13" s="31"/>
      <c r="O13" s="31"/>
      <c r="P13" s="31"/>
      <c r="Q13" s="40">
        <f>SUM(I13:P13)</f>
        <v>440918.5</v>
      </c>
      <c r="R13" s="2"/>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51" x14ac:dyDescent="0.2">
      <c r="A14" s="54"/>
      <c r="B14" s="27" t="s">
        <v>60</v>
      </c>
      <c r="C14" s="21" t="s">
        <v>66</v>
      </c>
      <c r="D14" s="24">
        <v>43922</v>
      </c>
      <c r="E14" s="24">
        <v>45838</v>
      </c>
      <c r="F14" s="21" t="s">
        <v>50</v>
      </c>
      <c r="G14" s="28" t="s">
        <v>71</v>
      </c>
      <c r="H14" s="38" t="s">
        <v>72</v>
      </c>
      <c r="I14" s="31"/>
      <c r="J14" s="31">
        <v>90000</v>
      </c>
      <c r="K14" s="31">
        <v>489641.43</v>
      </c>
      <c r="L14" s="31">
        <v>664968.12</v>
      </c>
      <c r="M14" s="31">
        <v>783602.32000000007</v>
      </c>
      <c r="N14" s="31">
        <v>791000</v>
      </c>
      <c r="O14" s="31">
        <v>659482</v>
      </c>
      <c r="P14" s="31"/>
      <c r="Q14" s="40">
        <f t="shared" ref="Q14:Q18" si="0">SUM(I14:P14)</f>
        <v>3478693.87</v>
      </c>
      <c r="R14" s="2"/>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51" x14ac:dyDescent="0.2">
      <c r="A15" s="54"/>
      <c r="B15" s="27" t="s">
        <v>61</v>
      </c>
      <c r="C15" s="21" t="s">
        <v>67</v>
      </c>
      <c r="D15" s="24">
        <v>43922</v>
      </c>
      <c r="E15" s="24">
        <v>45107</v>
      </c>
      <c r="F15" s="21" t="s">
        <v>81</v>
      </c>
      <c r="G15" s="28" t="s">
        <v>73</v>
      </c>
      <c r="H15" s="38" t="s">
        <v>74</v>
      </c>
      <c r="I15" s="31"/>
      <c r="J15" s="31">
        <v>36250</v>
      </c>
      <c r="K15" s="31">
        <v>145000</v>
      </c>
      <c r="L15" s="31">
        <v>145000</v>
      </c>
      <c r="M15" s="31">
        <v>145000</v>
      </c>
      <c r="N15" s="31"/>
      <c r="O15" s="31"/>
      <c r="P15" s="31"/>
      <c r="Q15" s="40">
        <f t="shared" si="0"/>
        <v>471250</v>
      </c>
      <c r="R15" s="2"/>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51" x14ac:dyDescent="0.2">
      <c r="A16" s="54"/>
      <c r="B16" s="27" t="s">
        <v>62</v>
      </c>
      <c r="C16" s="21" t="s">
        <v>67</v>
      </c>
      <c r="D16" s="24">
        <v>45108</v>
      </c>
      <c r="E16" s="24">
        <v>45838</v>
      </c>
      <c r="F16" s="21" t="s">
        <v>50</v>
      </c>
      <c r="G16" s="28" t="s">
        <v>73</v>
      </c>
      <c r="H16" s="38" t="s">
        <v>74</v>
      </c>
      <c r="I16" s="31"/>
      <c r="J16" s="31"/>
      <c r="K16" s="31"/>
      <c r="L16" s="31"/>
      <c r="M16" s="31"/>
      <c r="N16" s="31">
        <v>145000</v>
      </c>
      <c r="O16" s="31">
        <v>145000</v>
      </c>
      <c r="P16" s="31"/>
      <c r="Q16" s="40">
        <f t="shared" si="0"/>
        <v>290000</v>
      </c>
      <c r="R16" s="2"/>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x14ac:dyDescent="0.2">
      <c r="A17" s="54"/>
      <c r="B17" s="27" t="s">
        <v>63</v>
      </c>
      <c r="C17" s="21" t="s">
        <v>68</v>
      </c>
      <c r="D17" s="24">
        <v>45536</v>
      </c>
      <c r="E17" s="24">
        <v>45838</v>
      </c>
      <c r="F17" s="21" t="s">
        <v>50</v>
      </c>
      <c r="G17" s="28" t="s">
        <v>75</v>
      </c>
      <c r="H17" s="38" t="s">
        <v>76</v>
      </c>
      <c r="I17" s="31"/>
      <c r="J17" s="31"/>
      <c r="K17" s="31"/>
      <c r="L17" s="31"/>
      <c r="M17" s="31"/>
      <c r="N17" s="31"/>
      <c r="O17" s="31">
        <v>196000</v>
      </c>
      <c r="P17" s="31"/>
      <c r="Q17" s="40">
        <f t="shared" si="0"/>
        <v>196000</v>
      </c>
      <c r="R17" s="2"/>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x14ac:dyDescent="0.2">
      <c r="A18" s="54"/>
      <c r="B18" s="27" t="s">
        <v>64</v>
      </c>
      <c r="C18" s="21" t="s">
        <v>69</v>
      </c>
      <c r="D18" s="24">
        <v>45685</v>
      </c>
      <c r="E18" s="24">
        <v>45838</v>
      </c>
      <c r="F18" s="21" t="s">
        <v>50</v>
      </c>
      <c r="G18" s="28" t="s">
        <v>77</v>
      </c>
      <c r="H18" s="38" t="s">
        <v>78</v>
      </c>
      <c r="I18" s="31"/>
      <c r="J18" s="31"/>
      <c r="K18" s="31"/>
      <c r="L18" s="31"/>
      <c r="M18" s="31"/>
      <c r="N18" s="31"/>
      <c r="O18" s="31">
        <v>86000</v>
      </c>
      <c r="P18" s="31"/>
      <c r="Q18" s="40">
        <f t="shared" si="0"/>
        <v>86000</v>
      </c>
      <c r="R18" s="2"/>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row>
    <row r="19" spans="1:49" x14ac:dyDescent="0.2">
      <c r="A19" s="55"/>
      <c r="B19" s="41" t="s">
        <v>65</v>
      </c>
      <c r="C19" s="47" t="s">
        <v>70</v>
      </c>
      <c r="D19" s="43">
        <v>44896</v>
      </c>
      <c r="E19" s="43">
        <v>46203</v>
      </c>
      <c r="F19" s="42" t="s">
        <v>50</v>
      </c>
      <c r="G19" s="44" t="s">
        <v>80</v>
      </c>
      <c r="H19" s="47" t="s">
        <v>79</v>
      </c>
      <c r="I19" s="31"/>
      <c r="J19" s="31"/>
      <c r="K19" s="31"/>
      <c r="L19" s="31"/>
      <c r="M19" s="31">
        <v>109999.99999999999</v>
      </c>
      <c r="N19" s="31">
        <v>535644</v>
      </c>
      <c r="O19" s="31">
        <v>137938</v>
      </c>
      <c r="P19" s="31">
        <v>265749</v>
      </c>
      <c r="Q19" s="40">
        <v>1195431</v>
      </c>
      <c r="R19" s="46"/>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7.45" customHeight="1" x14ac:dyDescent="0.2">
      <c r="A20" s="49" t="s">
        <v>49</v>
      </c>
      <c r="B20" s="50"/>
      <c r="C20" s="50"/>
      <c r="D20" s="50"/>
      <c r="E20" s="50"/>
      <c r="F20" s="50"/>
      <c r="G20" s="50"/>
      <c r="H20" s="51"/>
      <c r="I20" s="39">
        <f t="shared" ref="I20:Q20" si="1">SUM(I13:I19)</f>
        <v>229700</v>
      </c>
      <c r="J20" s="39">
        <f t="shared" si="1"/>
        <v>337468.5</v>
      </c>
      <c r="K20" s="39">
        <f t="shared" si="1"/>
        <v>634641.42999999993</v>
      </c>
      <c r="L20" s="39">
        <f t="shared" si="1"/>
        <v>809968.12</v>
      </c>
      <c r="M20" s="39">
        <f t="shared" si="1"/>
        <v>1038602.3200000001</v>
      </c>
      <c r="N20" s="39">
        <f t="shared" si="1"/>
        <v>1471644</v>
      </c>
      <c r="O20" s="39">
        <f t="shared" si="1"/>
        <v>1224420</v>
      </c>
      <c r="P20" s="39">
        <f t="shared" si="1"/>
        <v>265749</v>
      </c>
      <c r="Q20" s="39">
        <f t="shared" si="1"/>
        <v>6158293.3700000001</v>
      </c>
      <c r="R20" s="46"/>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x14ac:dyDescent="0.2">
      <c r="A21" s="26"/>
      <c r="B21" s="26"/>
      <c r="C21" s="26"/>
      <c r="D21" s="26"/>
      <c r="E21" s="26"/>
      <c r="F21" s="26"/>
      <c r="G21" s="26"/>
      <c r="H21" s="26"/>
      <c r="I21" s="10"/>
      <c r="J21" s="10"/>
      <c r="K21" s="10"/>
      <c r="L21" s="10"/>
      <c r="M21" s="10"/>
      <c r="N21" s="10"/>
      <c r="O21" s="10"/>
      <c r="P21" s="10"/>
      <c r="Q21" s="10"/>
      <c r="R21" s="2"/>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x14ac:dyDescent="0.2">
      <c r="A22" s="4"/>
      <c r="B22" s="2"/>
      <c r="C22" s="2"/>
      <c r="D22" s="2"/>
      <c r="E22" s="2"/>
      <c r="F22" s="2"/>
      <c r="G22" s="2"/>
      <c r="H22" s="2"/>
      <c r="I22" s="1"/>
      <c r="J22" s="1"/>
      <c r="K22" s="1"/>
      <c r="L22" s="1"/>
      <c r="M22" s="1"/>
      <c r="N22" s="1"/>
      <c r="O22" s="1"/>
      <c r="P22" s="1"/>
      <c r="Q22" s="45"/>
      <c r="R22" s="2"/>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x14ac:dyDescent="0.2">
      <c r="A23" s="5"/>
      <c r="B23" s="2"/>
      <c r="C23" s="2"/>
      <c r="D23" s="2"/>
      <c r="E23" s="2"/>
      <c r="F23" s="2"/>
      <c r="G23" s="2"/>
      <c r="H23" s="2"/>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x14ac:dyDescent="0.2">
      <c r="A24" s="5"/>
      <c r="B24" s="2"/>
      <c r="C24" s="2"/>
      <c r="D24" s="2"/>
      <c r="E24" s="2"/>
      <c r="F24" s="2"/>
      <c r="G24" s="2"/>
      <c r="H24" s="2"/>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x14ac:dyDescent="0.2">
      <c r="A25" s="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x14ac:dyDescent="0.2">
      <c r="A26" s="2"/>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9"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9"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9"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9"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9"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9"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9"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9"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9"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9"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9"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9"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9"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9"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23" x14ac:dyDescent="0.2">
      <c r="A97" s="1"/>
      <c r="B97" s="1"/>
      <c r="C97" s="1"/>
      <c r="D97" s="1"/>
      <c r="E97" s="1"/>
      <c r="F97" s="1"/>
      <c r="G97" s="1"/>
      <c r="H97" s="1"/>
      <c r="I97" s="1"/>
      <c r="J97" s="1"/>
      <c r="K97" s="1"/>
      <c r="L97" s="1"/>
      <c r="M97" s="1"/>
      <c r="N97" s="1"/>
      <c r="O97" s="1"/>
      <c r="P97" s="1"/>
      <c r="Q97" s="1"/>
      <c r="R97" s="1"/>
      <c r="S97" s="1"/>
      <c r="T97" s="1"/>
      <c r="U97" s="1"/>
      <c r="V97" s="1"/>
      <c r="W97" s="1"/>
    </row>
    <row r="98" spans="1:23" x14ac:dyDescent="0.2">
      <c r="A98" s="1"/>
      <c r="B98" s="1"/>
      <c r="C98" s="1"/>
      <c r="D98" s="1"/>
      <c r="E98" s="1"/>
      <c r="F98" s="1"/>
      <c r="G98" s="1"/>
      <c r="H98" s="1"/>
      <c r="I98" s="1"/>
      <c r="J98" s="1"/>
      <c r="K98" s="1"/>
      <c r="L98" s="1"/>
      <c r="M98" s="1"/>
      <c r="N98" s="1"/>
      <c r="O98" s="1"/>
      <c r="P98" s="1"/>
      <c r="Q98" s="1"/>
      <c r="R98" s="1"/>
      <c r="S98" s="1"/>
      <c r="T98" s="1"/>
      <c r="U98" s="1"/>
      <c r="V98" s="1"/>
      <c r="W98" s="1"/>
    </row>
    <row r="99" spans="1:23" x14ac:dyDescent="0.2">
      <c r="A99" s="1"/>
      <c r="B99" s="1"/>
      <c r="C99" s="1"/>
      <c r="D99" s="1"/>
      <c r="E99" s="1"/>
      <c r="F99" s="1"/>
      <c r="G99" s="1"/>
      <c r="H99" s="1"/>
      <c r="I99" s="1"/>
      <c r="J99" s="1"/>
      <c r="K99" s="1"/>
      <c r="L99" s="1"/>
      <c r="M99" s="1"/>
      <c r="N99" s="1"/>
      <c r="O99" s="1"/>
      <c r="P99" s="1"/>
      <c r="Q99" s="1"/>
      <c r="R99" s="1"/>
      <c r="S99" s="1"/>
      <c r="T99" s="1"/>
      <c r="U99" s="1"/>
      <c r="V99" s="1"/>
      <c r="W99" s="1"/>
    </row>
    <row r="100" spans="1:23"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x14ac:dyDescent="0.2">
      <c r="I200" s="1"/>
      <c r="J200" s="1"/>
      <c r="K200" s="1"/>
      <c r="L200" s="1"/>
      <c r="M200" s="1"/>
      <c r="N200" s="1"/>
      <c r="O200" s="1"/>
      <c r="P200" s="1"/>
      <c r="Q200" s="1"/>
      <c r="R200" s="1"/>
      <c r="S200" s="1"/>
      <c r="T200" s="1"/>
      <c r="U200" s="1"/>
      <c r="V200" s="1"/>
      <c r="W200" s="1"/>
    </row>
    <row r="201" spans="1:23" x14ac:dyDescent="0.2">
      <c r="I201" s="1"/>
      <c r="J201" s="1"/>
      <c r="K201" s="1"/>
      <c r="L201" s="1"/>
      <c r="M201" s="1"/>
      <c r="N201" s="1"/>
      <c r="O201" s="1"/>
      <c r="P201" s="1"/>
      <c r="Q201" s="1"/>
      <c r="R201" s="1"/>
      <c r="S201" s="1"/>
      <c r="T201" s="1"/>
      <c r="U201" s="1"/>
      <c r="V201" s="1"/>
      <c r="W201" s="1"/>
    </row>
    <row r="202" spans="1:23" x14ac:dyDescent="0.2">
      <c r="I202" s="1"/>
      <c r="J202" s="1"/>
      <c r="K202" s="1"/>
      <c r="L202" s="1"/>
      <c r="M202" s="1"/>
      <c r="N202" s="1"/>
      <c r="O202" s="1"/>
      <c r="P202" s="1"/>
      <c r="Q202" s="1"/>
      <c r="R202" s="1"/>
      <c r="S202" s="1"/>
      <c r="T202" s="1"/>
      <c r="U202" s="1"/>
      <c r="V202" s="1"/>
      <c r="W202" s="1"/>
    </row>
    <row r="203" spans="1:23" x14ac:dyDescent="0.2">
      <c r="I203" s="1"/>
      <c r="J203" s="1"/>
      <c r="K203" s="1"/>
      <c r="L203" s="1"/>
      <c r="M203" s="1"/>
      <c r="N203" s="1"/>
      <c r="O203" s="1"/>
      <c r="P203" s="1"/>
      <c r="Q203" s="1"/>
      <c r="R203" s="1"/>
      <c r="S203" s="1"/>
      <c r="T203" s="1"/>
      <c r="U203" s="1"/>
      <c r="V203" s="1"/>
      <c r="W203" s="1"/>
    </row>
    <row r="204" spans="1:23" x14ac:dyDescent="0.2">
      <c r="I204" s="1"/>
      <c r="J204" s="1"/>
      <c r="K204" s="1"/>
      <c r="L204" s="1"/>
      <c r="M204" s="1"/>
      <c r="N204" s="1"/>
      <c r="O204" s="1"/>
      <c r="P204" s="1"/>
      <c r="Q204" s="1"/>
      <c r="R204" s="1"/>
      <c r="S204" s="1"/>
      <c r="T204" s="1"/>
      <c r="U204" s="1"/>
      <c r="V204" s="1"/>
      <c r="W204" s="1"/>
    </row>
    <row r="205" spans="1:23" x14ac:dyDescent="0.2">
      <c r="I205" s="1"/>
      <c r="J205" s="1"/>
      <c r="K205" s="1"/>
      <c r="L205" s="1"/>
      <c r="M205" s="1"/>
      <c r="N205" s="1"/>
      <c r="O205" s="1"/>
      <c r="P205" s="1"/>
      <c r="Q205" s="1"/>
      <c r="R205" s="1"/>
      <c r="S205" s="1"/>
      <c r="T205" s="1"/>
      <c r="U205" s="1"/>
      <c r="V205" s="1"/>
      <c r="W205" s="1"/>
    </row>
    <row r="206" spans="1:23" x14ac:dyDescent="0.2">
      <c r="I206" s="1"/>
      <c r="J206" s="1"/>
      <c r="K206" s="1"/>
      <c r="L206" s="1"/>
      <c r="M206" s="1"/>
      <c r="N206" s="1"/>
      <c r="O206" s="1"/>
      <c r="P206" s="1"/>
      <c r="Q206" s="1"/>
      <c r="R206" s="1"/>
      <c r="S206" s="1"/>
      <c r="T206" s="1"/>
      <c r="U206" s="1"/>
      <c r="V206" s="1"/>
      <c r="W206" s="1"/>
    </row>
    <row r="207" spans="1:23" x14ac:dyDescent="0.2">
      <c r="I207" s="1"/>
      <c r="J207" s="1"/>
      <c r="K207" s="1"/>
      <c r="L207" s="1"/>
      <c r="M207" s="1"/>
      <c r="N207" s="1"/>
      <c r="O207" s="1"/>
      <c r="P207" s="1"/>
      <c r="Q207" s="1"/>
      <c r="R207" s="1"/>
      <c r="S207" s="1"/>
      <c r="T207" s="1"/>
      <c r="U207" s="1"/>
      <c r="V207" s="1"/>
      <c r="W207" s="1"/>
    </row>
  </sheetData>
  <mergeCells count="3">
    <mergeCell ref="A20:H20"/>
    <mergeCell ref="A10:F10"/>
    <mergeCell ref="A13:A19"/>
  </mergeCells>
  <pageMargins left="0.7" right="0.7" top="0.75" bottom="0.75" header="0.3" footer="0.3"/>
  <pageSetup paperSize="9" orientation="portrait" r:id="rId1"/>
  <headerFooter>
    <oddHeader>&amp;C&amp;"Calibri"&amp;10&amp;K000000 IN-CONFIDENCE&amp;1#_x000D_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86525DE-AC08-4201-9899-1E635C6D442D}">
          <x14:formula1>
            <xm:f>Caveats!$B$2:$B$9</xm:f>
          </x14:formula1>
          <xm:sqref>A9:A10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E803-FB18-4378-B69B-75C1DE5E08CC}">
  <dimension ref="A1:C12"/>
  <sheetViews>
    <sheetView workbookViewId="0">
      <selection activeCell="B19" sqref="B19"/>
    </sheetView>
  </sheetViews>
  <sheetFormatPr defaultRowHeight="14.25" x14ac:dyDescent="0.2"/>
  <cols>
    <col min="1" max="1" width="32.625" bestFit="1" customWidth="1"/>
    <col min="3" max="3" width="31.25" bestFit="1" customWidth="1"/>
  </cols>
  <sheetData>
    <row r="1" spans="1:3" ht="15" x14ac:dyDescent="0.2">
      <c r="A1" s="22" t="s">
        <v>13</v>
      </c>
      <c r="C1" s="22" t="s">
        <v>22</v>
      </c>
    </row>
    <row r="2" spans="1:3" ht="15" x14ac:dyDescent="0.2">
      <c r="A2" s="7" t="s">
        <v>14</v>
      </c>
      <c r="C2" s="7" t="s">
        <v>18</v>
      </c>
    </row>
    <row r="3" spans="1:3" ht="15" x14ac:dyDescent="0.2">
      <c r="A3" s="7" t="s">
        <v>15</v>
      </c>
      <c r="C3" s="7" t="s">
        <v>14</v>
      </c>
    </row>
    <row r="4" spans="1:3" ht="15" x14ac:dyDescent="0.2">
      <c r="A4" s="7" t="s">
        <v>16</v>
      </c>
      <c r="C4" s="7" t="s">
        <v>9</v>
      </c>
    </row>
    <row r="5" spans="1:3" ht="15" x14ac:dyDescent="0.2">
      <c r="A5" s="7" t="s">
        <v>17</v>
      </c>
      <c r="C5" s="7" t="s">
        <v>39</v>
      </c>
    </row>
    <row r="6" spans="1:3" ht="15" x14ac:dyDescent="0.2">
      <c r="A6" s="7" t="s">
        <v>18</v>
      </c>
      <c r="C6" s="7" t="s">
        <v>19</v>
      </c>
    </row>
    <row r="7" spans="1:3" ht="15" x14ac:dyDescent="0.2">
      <c r="A7" s="7" t="s">
        <v>19</v>
      </c>
      <c r="C7" s="7" t="s">
        <v>0</v>
      </c>
    </row>
    <row r="8" spans="1:3" ht="15" x14ac:dyDescent="0.2">
      <c r="A8" s="7" t="s">
        <v>20</v>
      </c>
    </row>
    <row r="9" spans="1:3" ht="15" x14ac:dyDescent="0.2">
      <c r="A9" s="7" t="s">
        <v>21</v>
      </c>
    </row>
    <row r="10" spans="1:3" ht="15" x14ac:dyDescent="0.2">
      <c r="A10" s="7" t="s">
        <v>40</v>
      </c>
    </row>
    <row r="11" spans="1:3" ht="15" x14ac:dyDescent="0.2">
      <c r="A11" s="7" t="s">
        <v>0</v>
      </c>
    </row>
    <row r="12" spans="1:3" ht="15" x14ac:dyDescent="0.2">
      <c r="A1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6F02-CE9E-4A50-9B10-EF31ACCAF2C4}">
  <dimension ref="B1:D8"/>
  <sheetViews>
    <sheetView workbookViewId="0">
      <selection activeCell="C22" sqref="C22"/>
    </sheetView>
  </sheetViews>
  <sheetFormatPr defaultRowHeight="14.25" x14ac:dyDescent="0.2"/>
  <cols>
    <col min="2" max="3" width="17.875" customWidth="1"/>
    <col min="4" max="4" width="17.375" customWidth="1"/>
  </cols>
  <sheetData>
    <row r="1" spans="2:4" x14ac:dyDescent="0.2">
      <c r="B1" s="16"/>
      <c r="C1" s="16"/>
      <c r="D1" s="16"/>
    </row>
    <row r="2" spans="2:4" x14ac:dyDescent="0.2">
      <c r="B2" s="17" t="s">
        <v>1</v>
      </c>
      <c r="C2" s="17" t="s">
        <v>2</v>
      </c>
      <c r="D2" s="17" t="s">
        <v>29</v>
      </c>
    </row>
    <row r="3" spans="2:4" ht="15.95" customHeight="1" x14ac:dyDescent="0.2">
      <c r="B3" s="34" t="s">
        <v>33</v>
      </c>
      <c r="C3" s="34" t="s">
        <v>33</v>
      </c>
      <c r="D3" s="34" t="s">
        <v>33</v>
      </c>
    </row>
    <row r="4" spans="2:4" x14ac:dyDescent="0.2">
      <c r="B4" s="33" t="s">
        <v>55</v>
      </c>
      <c r="C4" s="33" t="s">
        <v>55</v>
      </c>
      <c r="D4" s="33" t="s">
        <v>55</v>
      </c>
    </row>
    <row r="5" spans="2:4" ht="15.95" customHeight="1" x14ac:dyDescent="0.2">
      <c r="B5" s="34" t="s">
        <v>10</v>
      </c>
      <c r="C5" s="34" t="s">
        <v>10</v>
      </c>
      <c r="D5" s="34" t="s">
        <v>10</v>
      </c>
    </row>
    <row r="6" spans="2:4" ht="15.95" customHeight="1" x14ac:dyDescent="0.2">
      <c r="B6" s="33" t="s">
        <v>32</v>
      </c>
      <c r="C6" s="33" t="s">
        <v>32</v>
      </c>
      <c r="D6" s="33" t="s">
        <v>32</v>
      </c>
    </row>
    <row r="7" spans="2:4" ht="15.95" customHeight="1" x14ac:dyDescent="0.2">
      <c r="B7" s="35" t="s">
        <v>31</v>
      </c>
      <c r="C7" s="35" t="s">
        <v>31</v>
      </c>
      <c r="D7" s="35" t="s">
        <v>31</v>
      </c>
    </row>
    <row r="8" spans="2:4" x14ac:dyDescent="0.2">
      <c r="B8" s="35" t="s">
        <v>30</v>
      </c>
      <c r="C8" s="35" t="s">
        <v>30</v>
      </c>
      <c r="D8" s="35" t="s">
        <v>30</v>
      </c>
    </row>
  </sheetData>
  <sortState xmlns:xlrd2="http://schemas.microsoft.com/office/spreadsheetml/2017/richdata2" ref="B3:D8">
    <sortCondition ref="B3:B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3436-0E41-4938-82AD-ACA90B5B943B}">
  <dimension ref="B1:B14"/>
  <sheetViews>
    <sheetView workbookViewId="0">
      <selection activeCell="B12" sqref="B12"/>
    </sheetView>
  </sheetViews>
  <sheetFormatPr defaultRowHeight="14.25" x14ac:dyDescent="0.2"/>
  <cols>
    <col min="2" max="2" width="160.25" bestFit="1" customWidth="1"/>
  </cols>
  <sheetData>
    <row r="1" spans="2:2" x14ac:dyDescent="0.2">
      <c r="B1" s="20" t="s">
        <v>38</v>
      </c>
    </row>
    <row r="2" spans="2:2" x14ac:dyDescent="0.2">
      <c r="B2" s="32" t="s">
        <v>35</v>
      </c>
    </row>
    <row r="3" spans="2:2" x14ac:dyDescent="0.2">
      <c r="B3" s="32" t="s">
        <v>34</v>
      </c>
    </row>
    <row r="4" spans="2:2" x14ac:dyDescent="0.2">
      <c r="B4" s="32" t="s">
        <v>51</v>
      </c>
    </row>
    <row r="5" spans="2:2" x14ac:dyDescent="0.2">
      <c r="B5" s="32" t="s">
        <v>53</v>
      </c>
    </row>
    <row r="6" spans="2:2" x14ac:dyDescent="0.2">
      <c r="B6" s="32" t="s">
        <v>36</v>
      </c>
    </row>
    <row r="7" spans="2:2" x14ac:dyDescent="0.2">
      <c r="B7" s="19" t="s">
        <v>37</v>
      </c>
    </row>
    <row r="8" spans="2:2" x14ac:dyDescent="0.2">
      <c r="B8" s="32" t="s">
        <v>52</v>
      </c>
    </row>
    <row r="9" spans="2:2" ht="24" x14ac:dyDescent="0.2">
      <c r="B9" s="32" t="s">
        <v>54</v>
      </c>
    </row>
    <row r="10" spans="2:2" x14ac:dyDescent="0.2">
      <c r="B10" s="32" t="s">
        <v>0</v>
      </c>
    </row>
    <row r="11" spans="2:2" x14ac:dyDescent="0.2">
      <c r="B11" s="32" t="s">
        <v>0</v>
      </c>
    </row>
    <row r="14" spans="2:2" x14ac:dyDescent="0.2">
      <c r="B14" s="18"/>
    </row>
  </sheetData>
  <dataValidations count="2">
    <dataValidation type="list" allowBlank="1" showInputMessage="1" showErrorMessage="1" sqref="B14 B5" xr:uid="{063CF6DC-CE58-4C5A-B0AE-7208BA301309}">
      <formula1>$B$2:$B$9</formula1>
    </dataValidation>
    <dataValidation type="list" allowBlank="1" showInputMessage="1" showErrorMessage="1" sqref="B12" xr:uid="{DAEA005B-7E64-472E-AB5E-5963DD6B6DFE}">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6F492-6ECD-40AE-A89C-5E3E675B5CCC}">
  <dimension ref="A1:C10"/>
  <sheetViews>
    <sheetView workbookViewId="0">
      <selection activeCell="C1" sqref="C1"/>
    </sheetView>
  </sheetViews>
  <sheetFormatPr defaultRowHeight="14.25" x14ac:dyDescent="0.2"/>
  <cols>
    <col min="1" max="1" width="35.5" bestFit="1" customWidth="1"/>
    <col min="3" max="3" width="35.5" bestFit="1" customWidth="1"/>
  </cols>
  <sheetData>
    <row r="1" spans="1:3" x14ac:dyDescent="0.2">
      <c r="A1" s="15" t="s">
        <v>28</v>
      </c>
      <c r="C1" s="15" t="s">
        <v>14</v>
      </c>
    </row>
    <row r="2" spans="1:3" x14ac:dyDescent="0.2">
      <c r="A2" s="23" t="s">
        <v>24</v>
      </c>
      <c r="C2" s="23" t="s">
        <v>15</v>
      </c>
    </row>
    <row r="3" spans="1:3" x14ac:dyDescent="0.2">
      <c r="A3" s="23" t="s">
        <v>25</v>
      </c>
      <c r="C3" s="23" t="s">
        <v>16</v>
      </c>
    </row>
    <row r="4" spans="1:3" x14ac:dyDescent="0.2">
      <c r="A4" s="23" t="s">
        <v>26</v>
      </c>
      <c r="C4" s="23" t="s">
        <v>17</v>
      </c>
    </row>
    <row r="5" spans="1:3" x14ac:dyDescent="0.2">
      <c r="A5" s="23" t="s">
        <v>27</v>
      </c>
      <c r="C5" s="23" t="s">
        <v>18</v>
      </c>
    </row>
    <row r="6" spans="1:3" x14ac:dyDescent="0.2">
      <c r="A6" s="23" t="s">
        <v>0</v>
      </c>
      <c r="C6" s="23" t="s">
        <v>19</v>
      </c>
    </row>
    <row r="7" spans="1:3" x14ac:dyDescent="0.2">
      <c r="A7" s="15"/>
      <c r="C7" s="23" t="s">
        <v>20</v>
      </c>
    </row>
    <row r="8" spans="1:3" x14ac:dyDescent="0.2">
      <c r="A8" s="15"/>
      <c r="C8" s="23" t="s">
        <v>21</v>
      </c>
    </row>
    <row r="9" spans="1:3" x14ac:dyDescent="0.2">
      <c r="C9" s="23" t="s">
        <v>23</v>
      </c>
    </row>
    <row r="10" spans="1:3" x14ac:dyDescent="0.2">
      <c r="C10" s="23" t="s">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vt:lpstr>
      <vt:lpstr>Commissioned-Signed Off By</vt:lpstr>
      <vt:lpstr>Prep, Reveiwed, Approved by</vt:lpstr>
      <vt:lpstr>Caveats</vt:lpstr>
      <vt:lpstr>Requerst 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Tipene Kupa-Hapi</dc:creator>
  <cp:lastModifiedBy>Eden Brown</cp:lastModifiedBy>
  <dcterms:created xsi:type="dcterms:W3CDTF">2024-05-29T02:46:19Z</dcterms:created>
  <dcterms:modified xsi:type="dcterms:W3CDTF">2025-06-12T22:17:44Z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2024-05-29T03:00:46Z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0ebe68b0-94f5-44b9-94f9-60ff825e8c9b</vt:lpwstr>
  </property>
  <property fmtid="{D5CDD505-2E9C-101B-9397-08002B2CF9AE}" pid="8" name="MSIP_Label_f43e46a9-9901-46e9-bfae-bb6189d4cb66_ContentBits">
    <vt:lpwstr>1</vt:lpwstr>
  </property>
</Properties>
</file>