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9"/>
  <workbookPr/>
  <mc:AlternateContent xmlns:mc="http://schemas.openxmlformats.org/markup-compatibility/2006">
    <mc:Choice Requires="x15">
      <x15ac:absPath xmlns:x15ac="http://schemas.microsoft.com/office/spreadsheetml/2010/11/ac" url="/Users/kateprickett/Desktop/MSD supplemental documents and tables for submission/Tables in Excel/Family type - four categories/"/>
    </mc:Choice>
  </mc:AlternateContent>
  <xr:revisionPtr revIDLastSave="0" documentId="13_ncr:1_{88203DC8-774C-464A-8739-52F5AD00AFAE}" xr6:coauthVersionLast="47" xr6:coauthVersionMax="47" xr10:uidLastSave="{00000000-0000-0000-0000-000000000000}"/>
  <bookViews>
    <workbookView xWindow="7740" yWindow="500" windowWidth="30960" windowHeight="14000" xr2:uid="{00000000-000D-0000-FFFF-FFFF00000000}"/>
  </bookViews>
  <sheets>
    <sheet name="Disclaimer" sheetId="26" r:id="rId1"/>
    <sheet name="EST_Emp" sheetId="4" r:id="rId2"/>
    <sheet name="EST_EnoughMon" sheetId="1" r:id="rId3"/>
    <sheet name="HOU_Cold" sheetId="5" r:id="rId4"/>
    <sheet name="HOU_Crowded" sheetId="6" r:id="rId5"/>
    <sheet name="HOU_Damp" sheetId="7" r:id="rId6"/>
    <sheet name="SC_Discrim" sheetId="9" r:id="rId7"/>
    <sheet name="SFT_Victim" sheetId="10" r:id="rId8"/>
    <sheet name="SC_ConFam" sheetId="23" r:id="rId9"/>
    <sheet name="SC_ConFrd" sheetId="24" r:id="rId10"/>
    <sheet name="EST_MatWell" sheetId="11" r:id="rId11"/>
    <sheet name="HLT_GenHlth" sheetId="12" r:id="rId12"/>
    <sheet name="SC_Lonely" sheetId="13" r:id="rId13"/>
    <sheet name="SC_Trust_health" sheetId="15" r:id="rId14"/>
    <sheet name="SC_Trust_media" sheetId="16" r:id="rId15"/>
    <sheet name="SC_Trust_parl" sheetId="17" r:id="rId16"/>
    <sheet name="SC_Trust_police" sheetId="18" r:id="rId17"/>
    <sheet name="SFT_Safe" sheetId="19" r:id="rId18"/>
    <sheet name="SW_FamWell" sheetId="20" r:id="rId19"/>
    <sheet name="SW_Identity" sheetId="21" r:id="rId20"/>
    <sheet name="SW_LifeSat" sheetId="22"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7" i="23" l="1"/>
  <c r="AB7" i="23"/>
  <c r="P7" i="23"/>
  <c r="D7" i="23"/>
  <c r="D6" i="23"/>
  <c r="AN7" i="24"/>
  <c r="AB7" i="24"/>
  <c r="P7" i="24"/>
  <c r="A2" i="23" l="1"/>
  <c r="D7" i="24"/>
  <c r="D6" i="24"/>
  <c r="A2" i="24"/>
  <c r="C2" i="22" l="1"/>
  <c r="C2" i="21"/>
  <c r="C2" i="20"/>
  <c r="C2" i="19"/>
  <c r="C2" i="18"/>
  <c r="C2" i="17"/>
  <c r="C2" i="16"/>
  <c r="C2" i="15"/>
  <c r="C2" i="13"/>
  <c r="C2" i="12"/>
  <c r="C2" i="11"/>
  <c r="A2" i="10"/>
  <c r="A2" i="9"/>
  <c r="A2" i="7"/>
  <c r="A2" i="6"/>
  <c r="A2" i="5"/>
  <c r="A2" i="1"/>
  <c r="C5" i="10" l="1"/>
  <c r="C5" i="9"/>
  <c r="C5" i="7"/>
  <c r="C5" i="6"/>
  <c r="C5" i="5" l="1"/>
  <c r="C5" i="4"/>
  <c r="C12" i="1" l="1"/>
  <c r="C5" i="1"/>
</calcChain>
</file>

<file path=xl/sharedStrings.xml><?xml version="1.0" encoding="utf-8"?>
<sst xmlns="http://schemas.openxmlformats.org/spreadsheetml/2006/main" count="2842" uniqueCount="531">
  <si>
    <t xml:space="preserve"> Economic Standard of Living - Employment</t>
  </si>
  <si>
    <t>18-64 year olds</t>
  </si>
  <si>
    <t>Family structure</t>
  </si>
  <si>
    <t>Unemployed</t>
  </si>
  <si>
    <t>Employed</t>
  </si>
  <si>
    <t>%</t>
  </si>
  <si>
    <t>SE</t>
  </si>
  <si>
    <t>CI_low</t>
  </si>
  <si>
    <t>CI_high</t>
  </si>
  <si>
    <t>Couples with dependent children</t>
  </si>
  <si>
    <t>16.9</t>
  </si>
  <si>
    <t>(0.9)</t>
  </si>
  <si>
    <t>83.1</t>
  </si>
  <si>
    <t>Couples without dependent children</t>
  </si>
  <si>
    <t>16.2</t>
  </si>
  <si>
    <t>(1.1)</t>
  </si>
  <si>
    <t>83.8</t>
  </si>
  <si>
    <t>Sole parents with dependent children</t>
  </si>
  <si>
    <t>47.0</t>
  </si>
  <si>
    <t>(3.4)</t>
  </si>
  <si>
    <t>53.0</t>
  </si>
  <si>
    <t>Single people without dependent children</t>
  </si>
  <si>
    <t>23.8</t>
  </si>
  <si>
    <t>(1.3)</t>
  </si>
  <si>
    <t>76.2</t>
  </si>
  <si>
    <t>Total</t>
  </si>
  <si>
    <t>20.3</t>
  </si>
  <si>
    <t>(0.6)</t>
  </si>
  <si>
    <t>79.7</t>
  </si>
  <si>
    <t xml:space="preserve"> Economic Standard of Living - Not enough money </t>
  </si>
  <si>
    <t>Enough money</t>
  </si>
  <si>
    <t>Not enough money</t>
  </si>
  <si>
    <t xml:space="preserve"> Housing - Cold is a problem</t>
  </si>
  <si>
    <t>Not cold</t>
  </si>
  <si>
    <t>Cold</t>
  </si>
  <si>
    <t>No cold</t>
  </si>
  <si>
    <t>Sometimes</t>
  </si>
  <si>
    <t>Often</t>
  </si>
  <si>
    <t>Always</t>
  </si>
  <si>
    <t xml:space="preserve"> Housing - Overcrowdedness</t>
  </si>
  <si>
    <t>Not Crowded</t>
  </si>
  <si>
    <t>Crowded</t>
  </si>
  <si>
    <t xml:space="preserve"> Housing - Dampness is a problem</t>
  </si>
  <si>
    <t>Not damp</t>
  </si>
  <si>
    <t>Damp</t>
  </si>
  <si>
    <t>No problem</t>
  </si>
  <si>
    <t>Minor problem</t>
  </si>
  <si>
    <t>Major problem</t>
  </si>
  <si>
    <t xml:space="preserve"> Social Connectedness - Being discriminated against in last 12 months</t>
  </si>
  <si>
    <t>Not discriminated</t>
  </si>
  <si>
    <t>Discriminated</t>
  </si>
  <si>
    <t xml:space="preserve"> Safety - Being victim of crime</t>
  </si>
  <si>
    <t>Not a victim</t>
  </si>
  <si>
    <t>Been a victim</t>
  </si>
  <si>
    <t>Social Connectedness - Contact with Family</t>
  </si>
  <si>
    <t>Family Structure</t>
  </si>
  <si>
    <t>Connected</t>
  </si>
  <si>
    <t>Very well connected</t>
  </si>
  <si>
    <t>22.8</t>
  </si>
  <si>
    <t>(1.2)</t>
  </si>
  <si>
    <t>73.6</t>
  </si>
  <si>
    <t>(1.4)</t>
  </si>
  <si>
    <t>3.5</t>
  </si>
  <si>
    <t>(0.5)</t>
  </si>
  <si>
    <t>21.9</t>
  </si>
  <si>
    <t>(1.0)</t>
  </si>
  <si>
    <t>74.5</t>
  </si>
  <si>
    <t>23.4</t>
  </si>
  <si>
    <t>(1.5)</t>
  </si>
  <si>
    <t>74.9</t>
  </si>
  <si>
    <t>1.7</t>
  </si>
  <si>
    <t>(0.4)</t>
  </si>
  <si>
    <t>24.0</t>
  </si>
  <si>
    <t>73.0</t>
  </si>
  <si>
    <t>3.1</t>
  </si>
  <si>
    <t>28.6</t>
  </si>
  <si>
    <t>(2.9)</t>
  </si>
  <si>
    <t>63.6</t>
  </si>
  <si>
    <t>(3.2)</t>
  </si>
  <si>
    <t>7.8</t>
  </si>
  <si>
    <t>(2.1)</t>
  </si>
  <si>
    <t>27.4</t>
  </si>
  <si>
    <t>(2.2)</t>
  </si>
  <si>
    <t>68.3</t>
  </si>
  <si>
    <t>(2.3)</t>
  </si>
  <si>
    <t>4.3</t>
  </si>
  <si>
    <t>(0.8)</t>
  </si>
  <si>
    <t>25.0</t>
  </si>
  <si>
    <t>72.6</t>
  </si>
  <si>
    <t>2.4</t>
  </si>
  <si>
    <t>71.2</t>
  </si>
  <si>
    <t>3.7</t>
  </si>
  <si>
    <t>73.1</t>
  </si>
  <si>
    <t>2.9</t>
  </si>
  <si>
    <t>(0.3)</t>
  </si>
  <si>
    <t>(0.7)</t>
  </si>
  <si>
    <t>72.7</t>
  </si>
  <si>
    <t>Social Connectedness - Contact with Friends</t>
  </si>
  <si>
    <t>70.6</t>
  </si>
  <si>
    <t>2.0</t>
  </si>
  <si>
    <t>28.2</t>
  </si>
  <si>
    <t>(1.6)</t>
  </si>
  <si>
    <t>70.2</t>
  </si>
  <si>
    <t>1.6</t>
  </si>
  <si>
    <t>25.5</t>
  </si>
  <si>
    <t>26.4</t>
  </si>
  <si>
    <t>2.5</t>
  </si>
  <si>
    <t>21.7</t>
  </si>
  <si>
    <t>77.1</t>
  </si>
  <si>
    <t>1.2</t>
  </si>
  <si>
    <t>23.2</t>
  </si>
  <si>
    <t>75.9</t>
  </si>
  <si>
    <t>0.9</t>
  </si>
  <si>
    <t>(0.2)</t>
  </si>
  <si>
    <t>22.2</t>
  </si>
  <si>
    <t>76.8</t>
  </si>
  <si>
    <t>1.0</t>
  </si>
  <si>
    <t>23.7</t>
  </si>
  <si>
    <t>74.6</t>
  </si>
  <si>
    <t>(2.5)</t>
  </si>
  <si>
    <t>74.3</t>
  </si>
  <si>
    <t>30.5</t>
  </si>
  <si>
    <t>65.8</t>
  </si>
  <si>
    <t>3.6</t>
  </si>
  <si>
    <t>24.4</t>
  </si>
  <si>
    <t>(2.0)</t>
  </si>
  <si>
    <t>72.9</t>
  </si>
  <si>
    <t>2.7</t>
  </si>
  <si>
    <t>21.5</t>
  </si>
  <si>
    <t>(1.9)</t>
  </si>
  <si>
    <t>75.1</t>
  </si>
  <si>
    <t>3.4</t>
  </si>
  <si>
    <t>20.4</t>
  </si>
  <si>
    <t>76.0</t>
  </si>
  <si>
    <t>20.1</t>
  </si>
  <si>
    <t>77.0</t>
  </si>
  <si>
    <t>20.2</t>
  </si>
  <si>
    <t>2.8</t>
  </si>
  <si>
    <t>18.8</t>
  </si>
  <si>
    <t>76.3</t>
  </si>
  <si>
    <t>4.8</t>
  </si>
  <si>
    <t>2.2</t>
  </si>
  <si>
    <t>24.5</t>
  </si>
  <si>
    <t>1.9</t>
  </si>
  <si>
    <t>75.3</t>
  </si>
  <si>
    <t>1.8</t>
  </si>
  <si>
    <t>22.9</t>
  </si>
  <si>
    <t>74.1</t>
  </si>
  <si>
    <t>3.0</t>
  </si>
  <si>
    <t xml:space="preserve"> Economic Standard of Living - Material wellbeing</t>
  </si>
  <si>
    <t>Mean</t>
  </si>
  <si>
    <t>13.6</t>
  </si>
  <si>
    <t>(0.1)</t>
  </si>
  <si>
    <t>13.7</t>
  </si>
  <si>
    <t>13.9</t>
  </si>
  <si>
    <t>13.5</t>
  </si>
  <si>
    <t>13.8</t>
  </si>
  <si>
    <t>13.0</t>
  </si>
  <si>
    <t>15.3</t>
  </si>
  <si>
    <t>15.2</t>
  </si>
  <si>
    <t>15.1</t>
  </si>
  <si>
    <t>14.6</t>
  </si>
  <si>
    <t>9.8</t>
  </si>
  <si>
    <t>9.9</t>
  </si>
  <si>
    <t>10.4</t>
  </si>
  <si>
    <t>9.2</t>
  </si>
  <si>
    <t>10.0</t>
  </si>
  <si>
    <t>9.1</t>
  </si>
  <si>
    <t>13.3</t>
  </si>
  <si>
    <t>13.4</t>
  </si>
  <si>
    <t>12.8</t>
  </si>
  <si>
    <t>14.0</t>
  </si>
  <si>
    <t>13.2</t>
  </si>
  <si>
    <t xml:space="preserve"> Health - General Health</t>
  </si>
  <si>
    <t>3.8</t>
  </si>
  <si>
    <t>(0.0)</t>
  </si>
  <si>
    <t>3.9</t>
  </si>
  <si>
    <t xml:space="preserve"> Social Connectedness - Time felt lonely in last four weeks</t>
  </si>
  <si>
    <t>1.5</t>
  </si>
  <si>
    <t>4.0</t>
  </si>
  <si>
    <t xml:space="preserve"> Social Connectedness - Trust in health system</t>
  </si>
  <si>
    <t>6.9</t>
  </si>
  <si>
    <t>7.0</t>
  </si>
  <si>
    <t>6.8</t>
  </si>
  <si>
    <t>7.3</t>
  </si>
  <si>
    <t>7.2</t>
  </si>
  <si>
    <t>6.4</t>
  </si>
  <si>
    <t>6.2</t>
  </si>
  <si>
    <t>7.1</t>
  </si>
  <si>
    <t>7.4</t>
  </si>
  <si>
    <t xml:space="preserve"> Social Connectedness - Trust in media</t>
  </si>
  <si>
    <t>5.0</t>
  </si>
  <si>
    <t>4.9</t>
  </si>
  <si>
    <t>4.6</t>
  </si>
  <si>
    <t>4.5</t>
  </si>
  <si>
    <t>4.2</t>
  </si>
  <si>
    <t>4.7</t>
  </si>
  <si>
    <t xml:space="preserve"> Social Connectedness - Trust in parliament</t>
  </si>
  <si>
    <t>5.4</t>
  </si>
  <si>
    <t>5.8</t>
  </si>
  <si>
    <t>6.5</t>
  </si>
  <si>
    <t>5.2</t>
  </si>
  <si>
    <t>5.6</t>
  </si>
  <si>
    <t>5.1</t>
  </si>
  <si>
    <t>5.3</t>
  </si>
  <si>
    <t>5.7</t>
  </si>
  <si>
    <t>6.6</t>
  </si>
  <si>
    <t xml:space="preserve"> Social Connectedness - Trust in police</t>
  </si>
  <si>
    <t>7.9</t>
  </si>
  <si>
    <t>8.0</t>
  </si>
  <si>
    <t>7.7</t>
  </si>
  <si>
    <t>7.5</t>
  </si>
  <si>
    <t>7.6</t>
  </si>
  <si>
    <t xml:space="preserve"> Safety - Feeling safe</t>
  </si>
  <si>
    <t>3.3</t>
  </si>
  <si>
    <t>3.2</t>
  </si>
  <si>
    <t>Subjective Wellbeing - Family wellbeing</t>
  </si>
  <si>
    <t>Subjective Wellbeing - Identity</t>
  </si>
  <si>
    <t>4.1</t>
  </si>
  <si>
    <t>4.4</t>
  </si>
  <si>
    <t>Subjective Wellbeing - General life satisfaction</t>
  </si>
  <si>
    <t>19.0</t>
  </si>
  <si>
    <t>81.0</t>
  </si>
  <si>
    <t>19.8</t>
  </si>
  <si>
    <t>80.2</t>
  </si>
  <si>
    <t>16.3</t>
  </si>
  <si>
    <t>83.7</t>
  </si>
  <si>
    <t>84.8</t>
  </si>
  <si>
    <t>15.6</t>
  </si>
  <si>
    <t>84.4</t>
  </si>
  <si>
    <t>15.7</t>
  </si>
  <si>
    <t>84.3</t>
  </si>
  <si>
    <t>84.9</t>
  </si>
  <si>
    <t>14.4</t>
  </si>
  <si>
    <t>85.6</t>
  </si>
  <si>
    <t>14.1</t>
  </si>
  <si>
    <t>85.9</t>
  </si>
  <si>
    <t>86.6</t>
  </si>
  <si>
    <t>49.0</t>
  </si>
  <si>
    <t>(2.8)</t>
  </si>
  <si>
    <t>51.0</t>
  </si>
  <si>
    <t>52.8</t>
  </si>
  <si>
    <t>(3.1)</t>
  </si>
  <si>
    <t>47.2</t>
  </si>
  <si>
    <t>40.1</t>
  </si>
  <si>
    <t>(3.0)</t>
  </si>
  <si>
    <t>59.9</t>
  </si>
  <si>
    <t>37.2</t>
  </si>
  <si>
    <t>62.8</t>
  </si>
  <si>
    <t>37.6</t>
  </si>
  <si>
    <t>62.4</t>
  </si>
  <si>
    <t>37.5</t>
  </si>
  <si>
    <t>62.5</t>
  </si>
  <si>
    <t>29.4</t>
  </si>
  <si>
    <t>30.9</t>
  </si>
  <si>
    <t>(1.7)</t>
  </si>
  <si>
    <t>69.1</t>
  </si>
  <si>
    <t>27.0</t>
  </si>
  <si>
    <t>26.7</t>
  </si>
  <si>
    <t>73.3</t>
  </si>
  <si>
    <t>25.8</t>
  </si>
  <si>
    <t>74.2</t>
  </si>
  <si>
    <t>22.7</t>
  </si>
  <si>
    <t>77.3</t>
  </si>
  <si>
    <t>23.5</t>
  </si>
  <si>
    <t>76.5</t>
  </si>
  <si>
    <t>20.6</t>
  </si>
  <si>
    <t>79.4</t>
  </si>
  <si>
    <t>19.6</t>
  </si>
  <si>
    <t>80.4</t>
  </si>
  <si>
    <t>19.1</t>
  </si>
  <si>
    <t>80.9</t>
  </si>
  <si>
    <t>19.5</t>
  </si>
  <si>
    <t>80.5</t>
  </si>
  <si>
    <t>86.3</t>
  </si>
  <si>
    <t>90.1</t>
  </si>
  <si>
    <t>90.6</t>
  </si>
  <si>
    <t>9.4</t>
  </si>
  <si>
    <t>92.5</t>
  </si>
  <si>
    <t>93.6</t>
  </si>
  <si>
    <t>89.0</t>
  </si>
  <si>
    <t>11.0</t>
  </si>
  <si>
    <t>89.6</t>
  </si>
  <si>
    <t>92.2</t>
  </si>
  <si>
    <t>93.8</t>
  </si>
  <si>
    <t>94.4</t>
  </si>
  <si>
    <t>95.8</t>
  </si>
  <si>
    <t>58.7</t>
  </si>
  <si>
    <t>41.3</t>
  </si>
  <si>
    <t>58.2</t>
  </si>
  <si>
    <t>(2.7)</t>
  </si>
  <si>
    <t>41.8</t>
  </si>
  <si>
    <t>62.3</t>
  </si>
  <si>
    <t>(2.6)</t>
  </si>
  <si>
    <t>37.7</t>
  </si>
  <si>
    <t>67.0</t>
  </si>
  <si>
    <t>33.0</t>
  </si>
  <si>
    <t>71.3</t>
  </si>
  <si>
    <t>(3.8)</t>
  </si>
  <si>
    <t>28.7</t>
  </si>
  <si>
    <t>75.8</t>
  </si>
  <si>
    <t>24.2</t>
  </si>
  <si>
    <t>82.5</t>
  </si>
  <si>
    <t>17.5</t>
  </si>
  <si>
    <t>77.8</t>
  </si>
  <si>
    <t>77.2</t>
  </si>
  <si>
    <t>83.2</t>
  </si>
  <si>
    <t>16.8</t>
  </si>
  <si>
    <t>83.9</t>
  </si>
  <si>
    <t>16.1</t>
  </si>
  <si>
    <t>84.1</t>
  </si>
  <si>
    <t>15.9</t>
  </si>
  <si>
    <t>88.7</t>
  </si>
  <si>
    <t>11.3</t>
  </si>
  <si>
    <t>83.3</t>
  </si>
  <si>
    <t>16.7</t>
  </si>
  <si>
    <t>82.0</t>
  </si>
  <si>
    <t>18.0</t>
  </si>
  <si>
    <t>83.4</t>
  </si>
  <si>
    <t>16.6</t>
  </si>
  <si>
    <t>87.3</t>
  </si>
  <si>
    <t>12.7</t>
  </si>
  <si>
    <t>88.5</t>
  </si>
  <si>
    <t>11.5</t>
  </si>
  <si>
    <t>89.5</t>
  </si>
  <si>
    <t>10.5</t>
  </si>
  <si>
    <t>92.1</t>
  </si>
  <si>
    <t>82.4</t>
  </si>
  <si>
    <t>17.6</t>
  </si>
  <si>
    <t>47.8</t>
  </si>
  <si>
    <t>29.5</t>
  </si>
  <si>
    <t>12.2</t>
  </si>
  <si>
    <t>10.6</t>
  </si>
  <si>
    <t>49.8</t>
  </si>
  <si>
    <t>12.9</t>
  </si>
  <si>
    <t>8.7</t>
  </si>
  <si>
    <t>43.8</t>
  </si>
  <si>
    <t>31.4</t>
  </si>
  <si>
    <t>10.2</t>
  </si>
  <si>
    <t>86.4</t>
  </si>
  <si>
    <t>54.3</t>
  </si>
  <si>
    <t>26.3</t>
  </si>
  <si>
    <t>52.5</t>
  </si>
  <si>
    <t>27.9</t>
  </si>
  <si>
    <t>12.5</t>
  </si>
  <si>
    <t>46.7</t>
  </si>
  <si>
    <t>31.9</t>
  </si>
  <si>
    <t>14.2</t>
  </si>
  <si>
    <t>66.7</t>
  </si>
  <si>
    <t>33.3</t>
  </si>
  <si>
    <t>36.3</t>
  </si>
  <si>
    <t>25.9</t>
  </si>
  <si>
    <t>21.2</t>
  </si>
  <si>
    <t>33.1</t>
  </si>
  <si>
    <t>27.7</t>
  </si>
  <si>
    <t>(2.4)</t>
  </si>
  <si>
    <t>17.8</t>
  </si>
  <si>
    <t>35.1</t>
  </si>
  <si>
    <t>28.5</t>
  </si>
  <si>
    <t>69.2</t>
  </si>
  <si>
    <t>20.7</t>
  </si>
  <si>
    <t>80.6</t>
  </si>
  <si>
    <t>19.4</t>
  </si>
  <si>
    <t>82.9</t>
  </si>
  <si>
    <t>17.1</t>
  </si>
  <si>
    <t>46.2</t>
  </si>
  <si>
    <t>26.9</t>
  </si>
  <si>
    <t>43.9</t>
  </si>
  <si>
    <t>(1.8)</t>
  </si>
  <si>
    <t>14.3</t>
  </si>
  <si>
    <t>12.4</t>
  </si>
  <si>
    <t>32.5</t>
  </si>
  <si>
    <t>73.7</t>
  </si>
  <si>
    <t>82.8</t>
  </si>
  <si>
    <t>17.2</t>
  </si>
  <si>
    <t>48.8</t>
  </si>
  <si>
    <t>27.5</t>
  </si>
  <si>
    <t>48.0</t>
  </si>
  <si>
    <t>43.6</t>
  </si>
  <si>
    <t>31.7</t>
  </si>
  <si>
    <t>14.9</t>
  </si>
  <si>
    <t>5.9</t>
  </si>
  <si>
    <t>91.8</t>
  </si>
  <si>
    <t>8.2</t>
  </si>
  <si>
    <t>93.4</t>
  </si>
  <si>
    <t>92.3</t>
  </si>
  <si>
    <t>89.8</t>
  </si>
  <si>
    <t>91.6</t>
  </si>
  <si>
    <t>8.4</t>
  </si>
  <si>
    <t>96.3</t>
  </si>
  <si>
    <t>98.2</t>
  </si>
  <si>
    <t>97.8</t>
  </si>
  <si>
    <t>97.1</t>
  </si>
  <si>
    <t>97.3</t>
  </si>
  <si>
    <t>(3.3)</t>
  </si>
  <si>
    <t>75.0</t>
  </si>
  <si>
    <t>(4.2)</t>
  </si>
  <si>
    <t>86.9</t>
  </si>
  <si>
    <t>13.1</t>
  </si>
  <si>
    <t>89.3</t>
  </si>
  <si>
    <t>10.7</t>
  </si>
  <si>
    <t>87.9</t>
  </si>
  <si>
    <t>12.1</t>
  </si>
  <si>
    <t>88.0</t>
  </si>
  <si>
    <t>12.0</t>
  </si>
  <si>
    <t>90.5</t>
  </si>
  <si>
    <t>9.5</t>
  </si>
  <si>
    <t>92.6</t>
  </si>
  <si>
    <t>92.7</t>
  </si>
  <si>
    <t>92.4</t>
  </si>
  <si>
    <t>90.8</t>
  </si>
  <si>
    <t>91.7</t>
  </si>
  <si>
    <t>8.3</t>
  </si>
  <si>
    <t>88.2</t>
  </si>
  <si>
    <t>11.8</t>
  </si>
  <si>
    <t>87.0</t>
  </si>
  <si>
    <t>61.4</t>
  </si>
  <si>
    <t>31.3</t>
  </si>
  <si>
    <t>62.9</t>
  </si>
  <si>
    <t>59.0</t>
  </si>
  <si>
    <t>36.8</t>
  </si>
  <si>
    <t>71.0</t>
  </si>
  <si>
    <t>90.7</t>
  </si>
  <si>
    <t>9.3</t>
  </si>
  <si>
    <t>91.1</t>
  </si>
  <si>
    <t>8.9</t>
  </si>
  <si>
    <t>91.4</t>
  </si>
  <si>
    <t>8.6</t>
  </si>
  <si>
    <t>24.3</t>
  </si>
  <si>
    <t>69.7</t>
  </si>
  <si>
    <t>65.4</t>
  </si>
  <si>
    <t>32.0</t>
  </si>
  <si>
    <t>2.6</t>
  </si>
  <si>
    <t>76.9</t>
  </si>
  <si>
    <t>79.3</t>
  </si>
  <si>
    <t>80.3</t>
  </si>
  <si>
    <t>19.7</t>
  </si>
  <si>
    <t>36.2</t>
  </si>
  <si>
    <t>55.4</t>
  </si>
  <si>
    <t>33.8</t>
  </si>
  <si>
    <t>45.2</t>
  </si>
  <si>
    <t>42.9</t>
  </si>
  <si>
    <t>11.9</t>
  </si>
  <si>
    <t>65.3</t>
  </si>
  <si>
    <t>86.7</t>
  </si>
  <si>
    <t>88.4</t>
  </si>
  <si>
    <t>11.6</t>
  </si>
  <si>
    <t>89.9</t>
  </si>
  <si>
    <t>10.1</t>
  </si>
  <si>
    <t>63.5</t>
  </si>
  <si>
    <t>62.7</t>
  </si>
  <si>
    <t>30.1</t>
  </si>
  <si>
    <t>63.0</t>
  </si>
  <si>
    <t>71.5</t>
  </si>
  <si>
    <t>87.7</t>
  </si>
  <si>
    <t>12.3</t>
  </si>
  <si>
    <t>64.7</t>
  </si>
  <si>
    <t>28.4</t>
  </si>
  <si>
    <t>64.6</t>
  </si>
  <si>
    <t>6.0</t>
  </si>
  <si>
    <t>61.5</t>
  </si>
  <si>
    <t>34.3</t>
  </si>
  <si>
    <t>72.5</t>
  </si>
  <si>
    <t>23.6</t>
  </si>
  <si>
    <t>89.1</t>
  </si>
  <si>
    <t>10.9</t>
  </si>
  <si>
    <t>81.7</t>
  </si>
  <si>
    <t>18.3</t>
  </si>
  <si>
    <t>82.1</t>
  </si>
  <si>
    <t>17.9</t>
  </si>
  <si>
    <t>81.5</t>
  </si>
  <si>
    <t>18.5</t>
  </si>
  <si>
    <t>84.6</t>
  </si>
  <si>
    <t>15.4</t>
  </si>
  <si>
    <t>86.0</t>
  </si>
  <si>
    <t>81.3</t>
  </si>
  <si>
    <t>18.7</t>
  </si>
  <si>
    <t>81.2</t>
  </si>
  <si>
    <t>69.4</t>
  </si>
  <si>
    <t>30.6</t>
  </si>
  <si>
    <t>67.5</t>
  </si>
  <si>
    <t>(3.9)</t>
  </si>
  <si>
    <t>70.7</t>
  </si>
  <si>
    <t>29.3</t>
  </si>
  <si>
    <t>74.4</t>
  </si>
  <si>
    <t>25.6</t>
  </si>
  <si>
    <t>86.2</t>
  </si>
  <si>
    <t>87.6</t>
  </si>
  <si>
    <t>78.1</t>
  </si>
  <si>
    <t>23.1</t>
  </si>
  <si>
    <t>78.5</t>
  </si>
  <si>
    <t>78.2</t>
  </si>
  <si>
    <t>21.8</t>
  </si>
  <si>
    <t>88.8</t>
  </si>
  <si>
    <t>11.2</t>
  </si>
  <si>
    <t>89.2</t>
  </si>
  <si>
    <t>10.8</t>
  </si>
  <si>
    <t>80.8</t>
  </si>
  <si>
    <t>19.2</t>
  </si>
  <si>
    <t>79.9</t>
  </si>
  <si>
    <t>79.1</t>
  </si>
  <si>
    <t>20.9</t>
  </si>
  <si>
    <t>86.8</t>
  </si>
  <si>
    <t>70.3</t>
  </si>
  <si>
    <t>29.7</t>
  </si>
  <si>
    <t>24.7</t>
  </si>
  <si>
    <t>76.1</t>
  </si>
  <si>
    <t>23.9</t>
  </si>
  <si>
    <t>79.6</t>
  </si>
  <si>
    <t>84.0</t>
  </si>
  <si>
    <t>16.0</t>
  </si>
  <si>
    <t>76.6</t>
  </si>
  <si>
    <t>78.8</t>
  </si>
  <si>
    <t>79.2</t>
  </si>
  <si>
    <t>20.8</t>
  </si>
  <si>
    <t>26.2</t>
  </si>
  <si>
    <t>71.1</t>
  </si>
  <si>
    <t>25.1</t>
  </si>
  <si>
    <t>72.1</t>
  </si>
  <si>
    <t>21.6</t>
  </si>
  <si>
    <t>24.6</t>
  </si>
  <si>
    <t>2.3</t>
  </si>
  <si>
    <t>64.9</t>
  </si>
  <si>
    <t>66.8</t>
  </si>
  <si>
    <t>26.1</t>
  </si>
  <si>
    <t>71.7</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</si>
  <si>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</si>
  <si>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</si>
  <si>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t xml:space="preserve">The opinions, findings, recommendations, and conclusions expressed in these tables are those of the author(s), not Stats NZ, the Ministy of Social Development or individual data suppliers. </t>
  </si>
  <si>
    <t>These results are not official statistics. They have been created for research purposes from the Integrated Data Infrastructure (IDI) which is carefully managed by Stats NZ. For more information about the IDI please visit https://www.stats.govt.nz/integrated-data/</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</si>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</sst>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applyNumberFormat="0" applyFill="0" applyBorder="0" applyAlignment="0" applyProtection="0"/>
  </cellStyleXfs>
  <cellXfs count="98">
    <xf numFmtId="0" fontId="0" fillId="0" borderId="0" xfId="0"/>
    <xf numFmtId="0" fontId="16" fillId="0" borderId="0" xfId="0" applyFont="1"/>
    <xf numFmtId="0" fontId="20" fillId="0" borderId="0" xfId="0" applyFont="1"/>
    <xf numFmtId="0" fontId="19" fillId="0" borderId="0" xfId="0" applyFont="1"/>
    <xf numFmtId="0" fontId="18" fillId="0" borderId="0" xfId="0" applyFont="1" applyAlignment="1">
      <alignment horizontal="center"/>
    </xf>
    <xf numFmtId="0" fontId="20" fillId="0" borderId="16" xfId="0" applyFont="1" applyBorder="1" applyAlignment="1">
      <alignment horizontal="center"/>
    </xf>
    <xf numFmtId="0" fontId="20" fillId="0" borderId="17" xfId="0" applyFont="1" applyBorder="1" applyAlignment="1">
      <alignment horizontal="center"/>
    </xf>
    <xf numFmtId="0" fontId="16" fillId="0" borderId="18" xfId="0" applyFont="1" applyBorder="1"/>
    <xf numFmtId="0" fontId="21" fillId="0" borderId="20" xfId="0" applyFont="1" applyBorder="1"/>
    <xf numFmtId="0" fontId="20" fillId="0" borderId="15" xfId="0" applyFont="1" applyBorder="1" applyAlignment="1">
      <alignment horizontal="center"/>
    </xf>
    <xf numFmtId="0" fontId="16" fillId="0" borderId="19" xfId="0" applyFont="1"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3" xfId="0" applyBorder="1" applyAlignment="1">
      <alignment horizontal="center"/>
    </xf>
    <xf numFmtId="0" fontId="0" fillId="0" borderId="0" xfId="0" applyAlignment="1">
      <alignment horizontal="center"/>
    </xf>
    <xf numFmtId="0" fontId="0" fillId="0" borderId="14" xfId="0" applyBorder="1" applyAlignment="1">
      <alignment horizontal="center"/>
    </xf>
    <xf numFmtId="0" fontId="16" fillId="0" borderId="15" xfId="0" applyFont="1" applyBorder="1" applyAlignment="1">
      <alignment horizontal="center"/>
    </xf>
    <xf numFmtId="0" fontId="16" fillId="0" borderId="16" xfId="0" applyFont="1" applyBorder="1" applyAlignment="1">
      <alignment horizontal="center"/>
    </xf>
    <xf numFmtId="0" fontId="19" fillId="0" borderId="0" xfId="0" applyFont="1" applyAlignment="1">
      <alignment horizontal="center"/>
    </xf>
    <xf numFmtId="0" fontId="0" fillId="33" borderId="0" xfId="0" applyFill="1"/>
    <xf numFmtId="0" fontId="19" fillId="33" borderId="0" xfId="0" applyFont="1" applyFill="1"/>
    <xf numFmtId="0" fontId="21" fillId="33" borderId="16" xfId="0" applyFont="1" applyFill="1" applyBorder="1" applyAlignment="1">
      <alignment horizontal="center"/>
    </xf>
    <xf numFmtId="0" fontId="16" fillId="0" borderId="0" xfId="0" applyFont="1" applyAlignment="1">
      <alignment horizontal="center"/>
    </xf>
    <xf numFmtId="0" fontId="16" fillId="0" borderId="11" xfId="0" applyFont="1" applyBorder="1" applyAlignment="1">
      <alignment horizontal="center"/>
    </xf>
    <xf numFmtId="0" fontId="16" fillId="0" borderId="14" xfId="0" applyFont="1" applyBorder="1" applyAlignment="1">
      <alignment horizontal="center"/>
    </xf>
    <xf numFmtId="0" fontId="16" fillId="33" borderId="0" xfId="0" applyFont="1" applyFill="1" applyAlignment="1">
      <alignment horizontal="center"/>
    </xf>
    <xf numFmtId="0" fontId="20" fillId="0" borderId="10" xfId="0" applyFont="1" applyBorder="1" applyAlignment="1">
      <alignment horizontal="left"/>
    </xf>
    <xf numFmtId="0" fontId="20" fillId="0" borderId="13" xfId="0" applyFont="1" applyBorder="1" applyAlignment="1">
      <alignment horizontal="left"/>
    </xf>
    <xf numFmtId="0" fontId="21" fillId="0" borderId="15" xfId="0" applyFont="1" applyBorder="1"/>
    <xf numFmtId="0" fontId="20" fillId="0" borderId="13" xfId="0" applyFont="1" applyBorder="1" applyAlignment="1">
      <alignment horizontal="center"/>
    </xf>
    <xf numFmtId="0" fontId="20" fillId="0" borderId="0" xfId="0" applyFont="1" applyAlignment="1">
      <alignment horizontal="center"/>
    </xf>
    <xf numFmtId="0" fontId="20" fillId="0" borderId="14" xfId="0" applyFont="1"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21" fillId="33" borderId="0" xfId="0" applyFont="1" applyFill="1" applyAlignment="1">
      <alignment horizontal="center"/>
    </xf>
    <xf numFmtId="0" fontId="16" fillId="33" borderId="0" xfId="0" applyFont="1" applyFill="1"/>
    <xf numFmtId="0" fontId="0" fillId="33" borderId="10" xfId="0" applyFill="1" applyBorder="1"/>
    <xf numFmtId="0" fontId="0" fillId="33" borderId="11" xfId="0" applyFill="1" applyBorder="1"/>
    <xf numFmtId="0" fontId="0" fillId="33" borderId="13" xfId="0" applyFill="1" applyBorder="1"/>
    <xf numFmtId="0" fontId="16" fillId="33" borderId="15" xfId="0" applyFont="1" applyFill="1" applyBorder="1"/>
    <xf numFmtId="0" fontId="16" fillId="33" borderId="16" xfId="0" applyFont="1" applyFill="1" applyBorder="1"/>
    <xf numFmtId="0" fontId="16" fillId="33" borderId="14" xfId="0" applyFont="1" applyFill="1" applyBorder="1" applyAlignment="1">
      <alignment horizontal="center"/>
    </xf>
    <xf numFmtId="0" fontId="21" fillId="33" borderId="13" xfId="0" applyFont="1" applyFill="1" applyBorder="1" applyAlignment="1">
      <alignment horizontal="center"/>
    </xf>
    <xf numFmtId="0" fontId="21" fillId="33" borderId="15" xfId="0" applyFont="1" applyFill="1" applyBorder="1" applyAlignment="1">
      <alignment horizontal="center"/>
    </xf>
    <xf numFmtId="0" fontId="16" fillId="0" borderId="10" xfId="0" applyFont="1" applyBorder="1"/>
    <xf numFmtId="0" fontId="0" fillId="0" borderId="10" xfId="0" applyBorder="1"/>
    <xf numFmtId="0" fontId="0" fillId="0" borderId="11" xfId="0" applyBorder="1"/>
    <xf numFmtId="0" fontId="0" fillId="0" borderId="13" xfId="0" applyBorder="1"/>
    <xf numFmtId="0" fontId="0" fillId="0" borderId="15" xfId="0" applyBorder="1"/>
    <xf numFmtId="0" fontId="0" fillId="0" borderId="16" xfId="0" applyBorder="1"/>
    <xf numFmtId="0" fontId="16" fillId="0" borderId="22" xfId="0" applyFont="1" applyBorder="1"/>
    <xf numFmtId="0" fontId="16" fillId="0" borderId="23" xfId="0" applyFont="1" applyBorder="1"/>
    <xf numFmtId="0" fontId="16" fillId="0" borderId="14" xfId="0" applyFont="1" applyBorder="1"/>
    <xf numFmtId="0" fontId="16" fillId="0" borderId="11" xfId="0" applyFont="1" applyBorder="1"/>
    <xf numFmtId="0" fontId="16" fillId="0" borderId="12" xfId="0" applyFont="1" applyBorder="1"/>
    <xf numFmtId="164" fontId="0" fillId="0" borderId="11" xfId="0" applyNumberFormat="1" applyBorder="1" applyAlignment="1">
      <alignment horizontal="center"/>
    </xf>
    <xf numFmtId="164" fontId="0" fillId="0" borderId="0" xfId="0" applyNumberFormat="1" applyAlignment="1">
      <alignment horizontal="center"/>
    </xf>
    <xf numFmtId="164" fontId="0" fillId="0" borderId="16" xfId="0" applyNumberFormat="1" applyBorder="1" applyAlignment="1">
      <alignment horizontal="center"/>
    </xf>
    <xf numFmtId="164" fontId="0" fillId="0" borderId="12" xfId="0" applyNumberFormat="1" applyBorder="1" applyAlignment="1">
      <alignment horizontal="center"/>
    </xf>
    <xf numFmtId="164" fontId="0" fillId="0" borderId="14" xfId="0" applyNumberFormat="1" applyBorder="1" applyAlignment="1">
      <alignment horizontal="center"/>
    </xf>
    <xf numFmtId="164" fontId="0" fillId="0" borderId="17" xfId="0" applyNumberFormat="1" applyBorder="1" applyAlignment="1">
      <alignment horizontal="center"/>
    </xf>
    <xf numFmtId="164" fontId="0" fillId="33" borderId="11" xfId="0" applyNumberFormat="1" applyFill="1" applyBorder="1"/>
    <xf numFmtId="164" fontId="0" fillId="33" borderId="0" xfId="0" applyNumberFormat="1" applyFill="1"/>
    <xf numFmtId="164" fontId="16" fillId="33" borderId="16" xfId="0" applyNumberFormat="1" applyFont="1" applyFill="1" applyBorder="1"/>
    <xf numFmtId="164" fontId="0" fillId="33" borderId="14" xfId="0" applyNumberFormat="1" applyFill="1" applyBorder="1"/>
    <xf numFmtId="164" fontId="16" fillId="33" borderId="17" xfId="0" applyNumberFormat="1" applyFont="1" applyFill="1" applyBorder="1"/>
    <xf numFmtId="0" fontId="16" fillId="0" borderId="21"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10" xfId="0" applyFont="1" applyBorder="1" applyAlignment="1">
      <alignment horizontal="center"/>
    </xf>
    <xf numFmtId="0" fontId="16" fillId="0" borderId="11" xfId="0" applyFont="1" applyBorder="1" applyAlignment="1">
      <alignment horizontal="center"/>
    </xf>
    <xf numFmtId="0" fontId="16" fillId="0" borderId="12" xfId="0" applyFont="1" applyBorder="1" applyAlignment="1">
      <alignment horizontal="center"/>
    </xf>
    <xf numFmtId="0" fontId="18" fillId="0" borderId="0" xfId="0" applyFont="1" applyAlignment="1">
      <alignment horizontal="center"/>
    </xf>
    <xf numFmtId="0" fontId="19" fillId="0" borderId="0" xfId="0" applyFont="1" applyAlignment="1">
      <alignment horizontal="center"/>
    </xf>
    <xf numFmtId="0" fontId="16" fillId="0" borderId="13" xfId="0" applyFont="1" applyBorder="1" applyAlignment="1">
      <alignment horizontal="center"/>
    </xf>
    <xf numFmtId="0" fontId="16" fillId="0" borderId="0" xfId="0" applyFont="1" applyAlignment="1">
      <alignment horizontal="center"/>
    </xf>
    <xf numFmtId="0" fontId="16" fillId="0" borderId="14" xfId="0" applyFont="1" applyBorder="1" applyAlignment="1">
      <alignment horizontal="center"/>
    </xf>
    <xf numFmtId="0" fontId="16" fillId="33" borderId="10" xfId="0" applyFont="1" applyFill="1" applyBorder="1" applyAlignment="1">
      <alignment horizontal="center"/>
    </xf>
    <xf numFmtId="0" fontId="16" fillId="33" borderId="11" xfId="0" applyFont="1" applyFill="1" applyBorder="1" applyAlignment="1">
      <alignment horizontal="center"/>
    </xf>
    <xf numFmtId="0" fontId="16" fillId="33" borderId="12" xfId="0" applyFont="1" applyFill="1" applyBorder="1" applyAlignment="1">
      <alignment horizontal="center"/>
    </xf>
    <xf numFmtId="0" fontId="18" fillId="33" borderId="0" xfId="0" applyFont="1" applyFill="1" applyAlignment="1">
      <alignment horizontal="center"/>
    </xf>
    <xf numFmtId="0" fontId="19" fillId="33" borderId="0" xfId="0" applyFont="1" applyFill="1" applyAlignment="1">
      <alignment horizontal="center"/>
    </xf>
    <xf numFmtId="0" fontId="16" fillId="33" borderId="18" xfId="0" applyFont="1" applyFill="1" applyBorder="1" applyAlignment="1">
      <alignment horizontal="center" vertical="center"/>
    </xf>
    <xf numFmtId="0" fontId="16" fillId="33" borderId="19" xfId="0" applyFont="1" applyFill="1" applyBorder="1" applyAlignment="1">
      <alignment horizontal="center" vertical="center"/>
    </xf>
    <xf numFmtId="0" fontId="16" fillId="33" borderId="20" xfId="0" applyFont="1" applyFill="1" applyBorder="1" applyAlignment="1">
      <alignment horizontal="center" vertical="center"/>
    </xf>
    <xf numFmtId="0" fontId="16" fillId="33" borderId="0" xfId="0" applyFont="1" applyFill="1" applyAlignment="1">
      <alignment horizontal="center"/>
    </xf>
    <xf numFmtId="0" fontId="16" fillId="33" borderId="13" xfId="0" applyFont="1" applyFill="1" applyBorder="1" applyAlignment="1">
      <alignment horizontal="center"/>
    </xf>
    <xf numFmtId="0" fontId="16" fillId="33" borderId="13" xfId="0" applyFont="1" applyFill="1" applyBorder="1" applyAlignment="1">
      <alignment horizontal="center" vertical="center"/>
    </xf>
    <xf numFmtId="0" fontId="16" fillId="0" borderId="18" xfId="0" applyFont="1" applyBorder="1" applyAlignment="1">
      <alignment horizontal="center" vertical="center"/>
    </xf>
    <xf numFmtId="0" fontId="16" fillId="0" borderId="20" xfId="0" applyFont="1" applyBorder="1" applyAlignment="1">
      <alignment horizontal="center" vertical="center"/>
    </xf>
    <xf numFmtId="0" fontId="16" fillId="0" borderId="10" xfId="0" applyFont="1" applyBorder="1" applyAlignment="1">
      <alignment horizontal="center" vertical="center"/>
    </xf>
    <xf numFmtId="0" fontId="16" fillId="0" borderId="13" xfId="0" applyFont="1" applyBorder="1" applyAlignment="1">
      <alignment horizontal="center" vertical="center"/>
    </xf>
    <xf numFmtId="0" fontId="22" fillId="0" borderId="0" xfId="42" applyAlignment="1">
      <alignment horizontal="left" vertical="center" wrapText="1"/>
    </xf>
    <xf numFmtId="0" fontId="20" fillId="0" borderId="0" xfId="0" applyFont="1" applyAlignment="1">
      <alignment vertical="center"/>
    </xf>
    <xf numFmtId="0" fontId="20" fillId="0" borderId="0" xfId="0" applyFont="1" applyAlignment="1">
      <alignment horizontal="left" vertical="center" wrapText="1"/>
    </xf>
    <xf numFmtId="0" fontId="0" fillId="0" borderId="0" xfId="0" applyAlignment="1">
      <alignment wrapText="1"/>
    </xf>
    <xf numFmtId="0" fontId="20" fillId="0" borderId="0" xfId="0" applyFont="1" applyAlignment="1">
      <alignment horizontal="left" wrapText="1"/>
    </xf>
    <xf numFmtId="0" fontId="0" fillId="0" borderId="0" xfId="0" applyAlignment="1">
      <alignment horizontal="lef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19371-1F17-3142-928E-09261A864408}">
  <dimension ref="A1:K9"/>
  <sheetViews>
    <sheetView tabSelected="1" workbookViewId="0">
      <selection activeCell="B13" sqref="B13"/>
    </sheetView>
  </sheetViews>
  <sheetFormatPr baseColWidth="10" defaultColWidth="9.1640625" defaultRowHeight="15" x14ac:dyDescent="0.2"/>
  <sheetData>
    <row r="1" spans="1:11" ht="69" customHeight="1" x14ac:dyDescent="0.2">
      <c r="A1" s="97" t="s">
        <v>530</v>
      </c>
      <c r="B1" s="97"/>
      <c r="C1" s="97"/>
      <c r="D1" s="97"/>
      <c r="E1" s="97"/>
      <c r="F1" s="97"/>
      <c r="G1" s="97"/>
      <c r="H1" s="97"/>
      <c r="I1" s="97"/>
      <c r="J1" s="97"/>
      <c r="K1" s="97"/>
    </row>
    <row r="3" spans="1:11" s="95" customFormat="1" ht="62.25" customHeight="1" x14ac:dyDescent="0.2">
      <c r="A3" s="96" t="s">
        <v>529</v>
      </c>
      <c r="B3" s="96"/>
      <c r="C3" s="96"/>
      <c r="D3" s="96"/>
      <c r="E3" s="96"/>
      <c r="F3" s="96"/>
      <c r="G3" s="96"/>
      <c r="H3" s="96"/>
      <c r="I3" s="96"/>
      <c r="J3" s="96"/>
      <c r="K3" s="96"/>
    </row>
    <row r="4" spans="1:11" x14ac:dyDescent="0.2">
      <c r="A4" s="93"/>
    </row>
    <row r="5" spans="1:11" ht="48.75" customHeight="1" x14ac:dyDescent="0.2">
      <c r="A5" s="94" t="s">
        <v>528</v>
      </c>
      <c r="B5" s="94"/>
      <c r="C5" s="94"/>
      <c r="D5" s="94"/>
      <c r="E5" s="94"/>
      <c r="F5" s="94"/>
      <c r="G5" s="94"/>
      <c r="H5" s="94"/>
      <c r="I5" s="94"/>
      <c r="J5" s="94"/>
      <c r="K5" s="94"/>
    </row>
    <row r="6" spans="1:11" x14ac:dyDescent="0.2">
      <c r="A6" s="93"/>
    </row>
    <row r="7" spans="1:11" ht="74.25" customHeight="1" x14ac:dyDescent="0.2">
      <c r="A7" s="94" t="s">
        <v>527</v>
      </c>
      <c r="B7" s="94"/>
      <c r="C7" s="94"/>
      <c r="D7" s="94"/>
      <c r="E7" s="94"/>
      <c r="F7" s="94"/>
      <c r="G7" s="94"/>
      <c r="H7" s="94"/>
      <c r="I7" s="94"/>
      <c r="J7" s="94"/>
      <c r="K7" s="94"/>
    </row>
    <row r="8" spans="1:11" x14ac:dyDescent="0.2">
      <c r="A8" s="93"/>
    </row>
    <row r="9" spans="1:11" ht="51" customHeight="1" x14ac:dyDescent="0.2">
      <c r="A9" s="92" t="s">
        <v>526</v>
      </c>
      <c r="B9" s="92"/>
      <c r="C9" s="92"/>
      <c r="D9" s="92"/>
      <c r="E9" s="92"/>
      <c r="F9" s="92"/>
      <c r="G9" s="92"/>
      <c r="H9" s="92"/>
      <c r="I9" s="92"/>
      <c r="J9" s="92"/>
      <c r="K9" s="92"/>
    </row>
  </sheetData>
  <mergeCells count="5">
    <mergeCell ref="A1:K1"/>
    <mergeCell ref="A3:K3"/>
    <mergeCell ref="A5:K5"/>
    <mergeCell ref="A7:K7"/>
    <mergeCell ref="A9:K9"/>
  </mergeCells>
  <hyperlinks>
    <hyperlink ref="A9" r:id="rId1" display="http://www.stats.govt.nz/" xr:uid="{5FB3FC13-5D78-6842-95D8-94E0C3C8AECC}"/>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BC13"/>
  <sheetViews>
    <sheetView showGridLines="0" zoomScale="80" zoomScaleNormal="80" workbookViewId="0">
      <selection activeCell="A9" sqref="A9"/>
    </sheetView>
  </sheetViews>
  <sheetFormatPr baseColWidth="10" defaultColWidth="9.1640625" defaultRowHeight="15" x14ac:dyDescent="0.2"/>
  <cols>
    <col min="1" max="1" width="18.5" style="19" customWidth="1"/>
    <col min="2" max="2" width="9.1640625" style="19"/>
    <col min="3" max="3" width="39.33203125" style="19" bestFit="1" customWidth="1"/>
    <col min="4" max="16384" width="9.1640625" style="19"/>
  </cols>
  <sheetData>
    <row r="1" spans="1:55" ht="26" x14ac:dyDescent="0.3">
      <c r="A1" s="80" t="s">
        <v>97</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row>
    <row r="2" spans="1:55" ht="16.5" customHeight="1" x14ac:dyDescent="0.2">
      <c r="A2" s="81" t="str">
        <f>EST_Emp!A2</f>
        <v>18-64 year olds</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20"/>
      <c r="AY2" s="20"/>
      <c r="AZ2" s="20"/>
      <c r="BA2" s="20"/>
      <c r="BB2" s="20"/>
      <c r="BC2" s="20"/>
    </row>
    <row r="6" spans="1:55" x14ac:dyDescent="0.2">
      <c r="C6" s="82" t="s">
        <v>55</v>
      </c>
      <c r="D6" s="77" t="str">
        <f>"2008"</f>
        <v>2008</v>
      </c>
      <c r="E6" s="78"/>
      <c r="F6" s="78"/>
      <c r="G6" s="78"/>
      <c r="H6" s="78"/>
      <c r="I6" s="78"/>
      <c r="J6" s="78"/>
      <c r="K6" s="78"/>
      <c r="L6" s="78"/>
      <c r="M6" s="78"/>
      <c r="N6" s="78"/>
      <c r="O6" s="79"/>
      <c r="P6" s="77">
        <v>2010</v>
      </c>
      <c r="Q6" s="78"/>
      <c r="R6" s="78"/>
      <c r="S6" s="78"/>
      <c r="T6" s="78"/>
      <c r="U6" s="78"/>
      <c r="V6" s="78"/>
      <c r="W6" s="78"/>
      <c r="X6" s="78"/>
      <c r="Y6" s="78"/>
      <c r="Z6" s="78"/>
      <c r="AA6" s="79"/>
      <c r="AB6" s="77">
        <v>2012</v>
      </c>
      <c r="AC6" s="78"/>
      <c r="AD6" s="78"/>
      <c r="AE6" s="78"/>
      <c r="AF6" s="78"/>
      <c r="AG6" s="78"/>
      <c r="AH6" s="78"/>
      <c r="AI6" s="78"/>
      <c r="AJ6" s="78"/>
      <c r="AK6" s="78"/>
      <c r="AL6" s="78"/>
      <c r="AM6" s="79"/>
      <c r="AN6" s="77">
        <v>2018</v>
      </c>
      <c r="AO6" s="78"/>
      <c r="AP6" s="78"/>
      <c r="AQ6" s="78"/>
      <c r="AR6" s="78"/>
      <c r="AS6" s="78"/>
      <c r="AT6" s="78"/>
      <c r="AU6" s="78"/>
      <c r="AV6" s="78"/>
      <c r="AW6" s="78"/>
      <c r="AX6" s="78"/>
      <c r="AY6" s="79"/>
    </row>
    <row r="7" spans="1:55" x14ac:dyDescent="0.2">
      <c r="C7" s="87"/>
      <c r="D7" s="86" t="str">
        <f>"Not well connected"</f>
        <v>Not well connected</v>
      </c>
      <c r="E7" s="85"/>
      <c r="F7" s="25"/>
      <c r="G7" s="25"/>
      <c r="H7" s="85" t="s">
        <v>56</v>
      </c>
      <c r="I7" s="85"/>
      <c r="J7" s="25"/>
      <c r="K7" s="25"/>
      <c r="L7" s="85" t="s">
        <v>57</v>
      </c>
      <c r="M7" s="85"/>
      <c r="N7" s="25"/>
      <c r="O7" s="41"/>
      <c r="P7" s="86" t="str">
        <f>"Not well connected"</f>
        <v>Not well connected</v>
      </c>
      <c r="Q7" s="85"/>
      <c r="R7" s="25"/>
      <c r="S7" s="25"/>
      <c r="T7" s="85" t="s">
        <v>56</v>
      </c>
      <c r="U7" s="85"/>
      <c r="V7" s="25"/>
      <c r="W7" s="25"/>
      <c r="X7" s="85" t="s">
        <v>57</v>
      </c>
      <c r="Y7" s="85"/>
      <c r="Z7" s="25"/>
      <c r="AA7" s="41"/>
      <c r="AB7" s="86" t="str">
        <f>"Not well connected"</f>
        <v>Not well connected</v>
      </c>
      <c r="AC7" s="85"/>
      <c r="AD7" s="25"/>
      <c r="AE7" s="25"/>
      <c r="AF7" s="85" t="s">
        <v>56</v>
      </c>
      <c r="AG7" s="85"/>
      <c r="AH7" s="25"/>
      <c r="AI7" s="25"/>
      <c r="AJ7" s="85" t="s">
        <v>57</v>
      </c>
      <c r="AK7" s="85"/>
      <c r="AL7" s="25"/>
      <c r="AM7" s="41"/>
      <c r="AN7" s="86" t="str">
        <f>"Not well connected"</f>
        <v>Not well connected</v>
      </c>
      <c r="AO7" s="85"/>
      <c r="AP7" s="25"/>
      <c r="AQ7" s="25"/>
      <c r="AR7" s="85" t="s">
        <v>56</v>
      </c>
      <c r="AS7" s="85"/>
      <c r="AT7" s="25"/>
      <c r="AU7" s="25"/>
      <c r="AV7" s="85" t="s">
        <v>57</v>
      </c>
      <c r="AW7" s="85"/>
      <c r="AX7" s="25"/>
      <c r="AY7" s="41"/>
    </row>
    <row r="8" spans="1:55" x14ac:dyDescent="0.2">
      <c r="C8" s="83"/>
      <c r="D8" s="42" t="s">
        <v>5</v>
      </c>
      <c r="E8" s="34" t="s">
        <v>6</v>
      </c>
      <c r="F8" s="30" t="s">
        <v>7</v>
      </c>
      <c r="G8" s="30" t="s">
        <v>8</v>
      </c>
      <c r="H8" s="34" t="s">
        <v>5</v>
      </c>
      <c r="I8" s="34" t="s">
        <v>6</v>
      </c>
      <c r="J8" s="30" t="s">
        <v>7</v>
      </c>
      <c r="K8" s="30" t="s">
        <v>8</v>
      </c>
      <c r="L8" s="34" t="s">
        <v>5</v>
      </c>
      <c r="M8" s="34" t="s">
        <v>6</v>
      </c>
      <c r="N8" s="5" t="s">
        <v>7</v>
      </c>
      <c r="O8" s="6" t="s">
        <v>8</v>
      </c>
      <c r="P8" s="42" t="s">
        <v>5</v>
      </c>
      <c r="Q8" s="34" t="s">
        <v>6</v>
      </c>
      <c r="R8" s="30" t="s">
        <v>7</v>
      </c>
      <c r="S8" s="30" t="s">
        <v>8</v>
      </c>
      <c r="T8" s="34" t="s">
        <v>5</v>
      </c>
      <c r="U8" s="34" t="s">
        <v>6</v>
      </c>
      <c r="V8" s="30" t="s">
        <v>7</v>
      </c>
      <c r="W8" s="30" t="s">
        <v>8</v>
      </c>
      <c r="X8" s="34" t="s">
        <v>5</v>
      </c>
      <c r="Y8" s="34" t="s">
        <v>6</v>
      </c>
      <c r="Z8" s="5" t="s">
        <v>7</v>
      </c>
      <c r="AA8" s="6" t="s">
        <v>8</v>
      </c>
      <c r="AB8" s="34" t="s">
        <v>5</v>
      </c>
      <c r="AC8" s="34" t="s">
        <v>6</v>
      </c>
      <c r="AD8" s="30" t="s">
        <v>7</v>
      </c>
      <c r="AE8" s="30" t="s">
        <v>8</v>
      </c>
      <c r="AF8" s="34" t="s">
        <v>5</v>
      </c>
      <c r="AG8" s="34" t="s">
        <v>6</v>
      </c>
      <c r="AH8" s="30" t="s">
        <v>7</v>
      </c>
      <c r="AI8" s="30" t="s">
        <v>8</v>
      </c>
      <c r="AJ8" s="34" t="s">
        <v>5</v>
      </c>
      <c r="AK8" s="21" t="s">
        <v>6</v>
      </c>
      <c r="AL8" s="5" t="s">
        <v>7</v>
      </c>
      <c r="AM8" s="5" t="s">
        <v>8</v>
      </c>
      <c r="AN8" s="43" t="s">
        <v>5</v>
      </c>
      <c r="AO8" s="21" t="s">
        <v>6</v>
      </c>
      <c r="AP8" s="5" t="s">
        <v>7</v>
      </c>
      <c r="AQ8" s="5" t="s">
        <v>8</v>
      </c>
      <c r="AR8" s="21" t="s">
        <v>5</v>
      </c>
      <c r="AS8" s="21" t="s">
        <v>6</v>
      </c>
      <c r="AT8" s="5" t="s">
        <v>7</v>
      </c>
      <c r="AU8" s="5" t="s">
        <v>8</v>
      </c>
      <c r="AV8" s="21" t="s">
        <v>5</v>
      </c>
      <c r="AW8" s="21" t="s">
        <v>6</v>
      </c>
      <c r="AX8" s="5" t="s">
        <v>7</v>
      </c>
      <c r="AY8" s="6" t="s">
        <v>8</v>
      </c>
    </row>
    <row r="9" spans="1:55" ht="15" customHeight="1" x14ac:dyDescent="0.2">
      <c r="C9" s="26" t="s">
        <v>9</v>
      </c>
      <c r="D9" s="36" t="s">
        <v>81</v>
      </c>
      <c r="E9" s="37" t="s">
        <v>61</v>
      </c>
      <c r="F9" s="61">
        <v>24.655999999999999</v>
      </c>
      <c r="G9" s="61">
        <v>30.143999999999998</v>
      </c>
      <c r="H9" s="37" t="s">
        <v>98</v>
      </c>
      <c r="I9" s="37" t="s">
        <v>61</v>
      </c>
      <c r="J9" s="61">
        <v>67.855999999999995</v>
      </c>
      <c r="K9" s="61">
        <v>73.343999999999994</v>
      </c>
      <c r="L9" s="37" t="s">
        <v>99</v>
      </c>
      <c r="M9" s="37" t="s">
        <v>71</v>
      </c>
      <c r="N9" s="62">
        <v>1.216</v>
      </c>
      <c r="O9" s="64">
        <v>2.7839999999999998</v>
      </c>
      <c r="P9" s="36" t="s">
        <v>100</v>
      </c>
      <c r="Q9" s="37" t="s">
        <v>101</v>
      </c>
      <c r="R9" s="61">
        <v>25.064</v>
      </c>
      <c r="S9" s="61">
        <v>31.335999999999999</v>
      </c>
      <c r="T9" s="37" t="s">
        <v>102</v>
      </c>
      <c r="U9" s="37" t="s">
        <v>101</v>
      </c>
      <c r="V9" s="61">
        <v>67.064000000000007</v>
      </c>
      <c r="W9" s="61">
        <v>73.335999999999999</v>
      </c>
      <c r="X9" s="37" t="s">
        <v>103</v>
      </c>
      <c r="Y9" s="37" t="s">
        <v>94</v>
      </c>
      <c r="Z9" s="62">
        <v>1.012</v>
      </c>
      <c r="AA9" s="64">
        <v>2.1880000000000002</v>
      </c>
      <c r="AB9" s="36" t="s">
        <v>104</v>
      </c>
      <c r="AC9" s="37" t="s">
        <v>59</v>
      </c>
      <c r="AD9" s="61">
        <v>23.148</v>
      </c>
      <c r="AE9" s="61">
        <v>27.852</v>
      </c>
      <c r="AF9" s="37" t="s">
        <v>96</v>
      </c>
      <c r="AG9" s="37" t="s">
        <v>23</v>
      </c>
      <c r="AH9" s="61">
        <v>70.152000000000001</v>
      </c>
      <c r="AI9" s="61">
        <v>75.248000000000005</v>
      </c>
      <c r="AJ9" s="37" t="s">
        <v>70</v>
      </c>
      <c r="AK9" s="19" t="s">
        <v>71</v>
      </c>
      <c r="AL9" s="62">
        <v>0.91599999999999993</v>
      </c>
      <c r="AM9" s="64">
        <v>2.484</v>
      </c>
      <c r="AN9" s="38" t="s">
        <v>105</v>
      </c>
      <c r="AO9" s="19" t="s">
        <v>23</v>
      </c>
      <c r="AP9" s="62">
        <v>23.851999999999997</v>
      </c>
      <c r="AQ9" s="62">
        <v>28.948</v>
      </c>
      <c r="AR9" s="19" t="s">
        <v>90</v>
      </c>
      <c r="AS9" s="19" t="s">
        <v>23</v>
      </c>
      <c r="AT9" s="62">
        <v>68.652000000000001</v>
      </c>
      <c r="AU9" s="62">
        <v>73.748000000000005</v>
      </c>
      <c r="AV9" s="19" t="s">
        <v>106</v>
      </c>
      <c r="AW9" s="19" t="s">
        <v>63</v>
      </c>
      <c r="AX9" s="62">
        <v>1.52</v>
      </c>
      <c r="AY9" s="64">
        <v>3.48</v>
      </c>
    </row>
    <row r="10" spans="1:55" x14ac:dyDescent="0.2">
      <c r="C10" s="27" t="s">
        <v>13</v>
      </c>
      <c r="D10" s="38" t="s">
        <v>107</v>
      </c>
      <c r="E10" s="19" t="s">
        <v>59</v>
      </c>
      <c r="F10" s="62">
        <v>19.347999999999999</v>
      </c>
      <c r="G10" s="62">
        <v>24.052</v>
      </c>
      <c r="H10" s="19" t="s">
        <v>108</v>
      </c>
      <c r="I10" s="19" t="s">
        <v>59</v>
      </c>
      <c r="J10" s="62">
        <v>74.74799999999999</v>
      </c>
      <c r="K10" s="62">
        <v>79.451999999999998</v>
      </c>
      <c r="L10" s="19" t="s">
        <v>109</v>
      </c>
      <c r="M10" s="19" t="s">
        <v>94</v>
      </c>
      <c r="N10" s="62">
        <v>0.61199999999999999</v>
      </c>
      <c r="O10" s="64">
        <v>1.7879999999999998</v>
      </c>
      <c r="P10" s="38" t="s">
        <v>110</v>
      </c>
      <c r="Q10" s="19" t="s">
        <v>15</v>
      </c>
      <c r="R10" s="62">
        <v>21.044</v>
      </c>
      <c r="S10" s="62">
        <v>25.355999999999998</v>
      </c>
      <c r="T10" s="19" t="s">
        <v>111</v>
      </c>
      <c r="U10" s="19" t="s">
        <v>15</v>
      </c>
      <c r="V10" s="62">
        <v>73.744</v>
      </c>
      <c r="W10" s="62">
        <v>78.056000000000012</v>
      </c>
      <c r="X10" s="19" t="s">
        <v>112</v>
      </c>
      <c r="Y10" s="19" t="s">
        <v>113</v>
      </c>
      <c r="Z10" s="62">
        <v>0.50800000000000001</v>
      </c>
      <c r="AA10" s="64">
        <v>1.292</v>
      </c>
      <c r="AB10" s="38" t="s">
        <v>114</v>
      </c>
      <c r="AC10" s="19" t="s">
        <v>15</v>
      </c>
      <c r="AD10" s="62">
        <v>20.044</v>
      </c>
      <c r="AE10" s="62">
        <v>24.355999999999998</v>
      </c>
      <c r="AF10" s="19" t="s">
        <v>115</v>
      </c>
      <c r="AG10" s="19" t="s">
        <v>15</v>
      </c>
      <c r="AH10" s="62">
        <v>74.643999999999991</v>
      </c>
      <c r="AI10" s="62">
        <v>78.956000000000003</v>
      </c>
      <c r="AJ10" s="19" t="s">
        <v>116</v>
      </c>
      <c r="AK10" s="19" t="s">
        <v>94</v>
      </c>
      <c r="AL10" s="62">
        <v>0.41200000000000003</v>
      </c>
      <c r="AM10" s="64">
        <v>1.5880000000000001</v>
      </c>
      <c r="AN10" s="38" t="s">
        <v>117</v>
      </c>
      <c r="AO10" s="19" t="s">
        <v>15</v>
      </c>
      <c r="AP10" s="62">
        <v>21.544</v>
      </c>
      <c r="AQ10" s="62">
        <v>25.855999999999998</v>
      </c>
      <c r="AR10" s="19" t="s">
        <v>118</v>
      </c>
      <c r="AS10" s="19" t="s">
        <v>15</v>
      </c>
      <c r="AT10" s="62">
        <v>72.443999999999988</v>
      </c>
      <c r="AU10" s="62">
        <v>76.756</v>
      </c>
      <c r="AV10" s="19" t="s">
        <v>70</v>
      </c>
      <c r="AW10" s="19" t="s">
        <v>71</v>
      </c>
      <c r="AX10" s="62">
        <v>0.91599999999999993</v>
      </c>
      <c r="AY10" s="64">
        <v>2.484</v>
      </c>
    </row>
    <row r="11" spans="1:55" x14ac:dyDescent="0.2">
      <c r="C11" s="27" t="s">
        <v>17</v>
      </c>
      <c r="D11" s="38" t="s">
        <v>72</v>
      </c>
      <c r="E11" s="19" t="s">
        <v>119</v>
      </c>
      <c r="F11" s="62">
        <v>19.100000000000001</v>
      </c>
      <c r="G11" s="62">
        <v>28.9</v>
      </c>
      <c r="H11" s="19" t="s">
        <v>120</v>
      </c>
      <c r="I11" s="19" t="s">
        <v>119</v>
      </c>
      <c r="J11" s="62">
        <v>69.399999999999991</v>
      </c>
      <c r="K11" s="62">
        <v>79.2</v>
      </c>
      <c r="L11" s="19" t="s">
        <v>70</v>
      </c>
      <c r="M11" s="19" t="s">
        <v>27</v>
      </c>
      <c r="N11" s="62">
        <v>0.52400000000000002</v>
      </c>
      <c r="O11" s="64">
        <v>2.8759999999999999</v>
      </c>
      <c r="P11" s="38" t="s">
        <v>121</v>
      </c>
      <c r="Q11" s="19" t="s">
        <v>119</v>
      </c>
      <c r="R11" s="62">
        <v>25.6</v>
      </c>
      <c r="S11" s="62">
        <v>35.4</v>
      </c>
      <c r="T11" s="19" t="s">
        <v>122</v>
      </c>
      <c r="U11" s="19" t="s">
        <v>119</v>
      </c>
      <c r="V11" s="62">
        <v>60.9</v>
      </c>
      <c r="W11" s="62">
        <v>70.7</v>
      </c>
      <c r="X11" s="19" t="s">
        <v>123</v>
      </c>
      <c r="Y11" s="19" t="s">
        <v>15</v>
      </c>
      <c r="Z11" s="62">
        <v>1.444</v>
      </c>
      <c r="AA11" s="64">
        <v>5.7560000000000002</v>
      </c>
      <c r="AB11" s="38" t="s">
        <v>124</v>
      </c>
      <c r="AC11" s="19" t="s">
        <v>125</v>
      </c>
      <c r="AD11" s="62">
        <v>20.479999999999997</v>
      </c>
      <c r="AE11" s="62">
        <v>28.32</v>
      </c>
      <c r="AF11" s="19" t="s">
        <v>126</v>
      </c>
      <c r="AG11" s="19" t="s">
        <v>125</v>
      </c>
      <c r="AH11" s="62">
        <v>68.98</v>
      </c>
      <c r="AI11" s="62">
        <v>76.820000000000007</v>
      </c>
      <c r="AJ11" s="19" t="s">
        <v>127</v>
      </c>
      <c r="AK11" s="19" t="s">
        <v>27</v>
      </c>
      <c r="AL11" s="62">
        <v>1.5240000000000002</v>
      </c>
      <c r="AM11" s="64">
        <v>3.8760000000000003</v>
      </c>
      <c r="AN11" s="38" t="s">
        <v>128</v>
      </c>
      <c r="AO11" s="19" t="s">
        <v>129</v>
      </c>
      <c r="AP11" s="62">
        <v>17.776</v>
      </c>
      <c r="AQ11" s="62">
        <v>25.224</v>
      </c>
      <c r="AR11" s="19" t="s">
        <v>130</v>
      </c>
      <c r="AS11" s="19" t="s">
        <v>125</v>
      </c>
      <c r="AT11" s="62">
        <v>71.179999999999993</v>
      </c>
      <c r="AU11" s="62">
        <v>79.02</v>
      </c>
      <c r="AV11" s="19" t="s">
        <v>131</v>
      </c>
      <c r="AW11" s="19" t="s">
        <v>86</v>
      </c>
      <c r="AX11" s="62">
        <v>1.8319999999999999</v>
      </c>
      <c r="AY11" s="64">
        <v>4.968</v>
      </c>
    </row>
    <row r="12" spans="1:55" x14ac:dyDescent="0.2">
      <c r="C12" s="27" t="s">
        <v>21</v>
      </c>
      <c r="D12" s="38" t="s">
        <v>132</v>
      </c>
      <c r="E12" s="19" t="s">
        <v>23</v>
      </c>
      <c r="F12" s="62">
        <v>17.851999999999997</v>
      </c>
      <c r="G12" s="62">
        <v>22.948</v>
      </c>
      <c r="H12" s="19" t="s">
        <v>133</v>
      </c>
      <c r="I12" s="19" t="s">
        <v>61</v>
      </c>
      <c r="J12" s="62">
        <v>73.256</v>
      </c>
      <c r="K12" s="62">
        <v>78.744</v>
      </c>
      <c r="L12" s="19" t="s">
        <v>62</v>
      </c>
      <c r="M12" s="19" t="s">
        <v>95</v>
      </c>
      <c r="N12" s="62">
        <v>2.1280000000000001</v>
      </c>
      <c r="O12" s="64">
        <v>4.8719999999999999</v>
      </c>
      <c r="P12" s="38" t="s">
        <v>134</v>
      </c>
      <c r="Q12" s="19" t="s">
        <v>59</v>
      </c>
      <c r="R12" s="62">
        <v>17.748000000000001</v>
      </c>
      <c r="S12" s="62">
        <v>22.452000000000002</v>
      </c>
      <c r="T12" s="19" t="s">
        <v>135</v>
      </c>
      <c r="U12" s="19" t="s">
        <v>23</v>
      </c>
      <c r="V12" s="62">
        <v>74.451999999999998</v>
      </c>
      <c r="W12" s="62">
        <v>79.548000000000002</v>
      </c>
      <c r="X12" s="19" t="s">
        <v>93</v>
      </c>
      <c r="Y12" s="19" t="s">
        <v>95</v>
      </c>
      <c r="Z12" s="62">
        <v>1.528</v>
      </c>
      <c r="AA12" s="64">
        <v>4.2720000000000002</v>
      </c>
      <c r="AB12" s="38" t="s">
        <v>136</v>
      </c>
      <c r="AC12" s="19" t="s">
        <v>59</v>
      </c>
      <c r="AD12" s="62">
        <v>17.847999999999999</v>
      </c>
      <c r="AE12" s="62">
        <v>22.552</v>
      </c>
      <c r="AF12" s="19" t="s">
        <v>135</v>
      </c>
      <c r="AG12" s="19" t="s">
        <v>61</v>
      </c>
      <c r="AH12" s="62">
        <v>74.256</v>
      </c>
      <c r="AI12" s="62">
        <v>79.744</v>
      </c>
      <c r="AJ12" s="19" t="s">
        <v>137</v>
      </c>
      <c r="AK12" s="19" t="s">
        <v>27</v>
      </c>
      <c r="AL12" s="62">
        <v>1.6239999999999999</v>
      </c>
      <c r="AM12" s="64">
        <v>3.976</v>
      </c>
      <c r="AN12" s="38" t="s">
        <v>138</v>
      </c>
      <c r="AO12" s="19" t="s">
        <v>59</v>
      </c>
      <c r="AP12" s="62">
        <v>16.448</v>
      </c>
      <c r="AQ12" s="62">
        <v>21.152000000000001</v>
      </c>
      <c r="AR12" s="19" t="s">
        <v>139</v>
      </c>
      <c r="AS12" s="19" t="s">
        <v>61</v>
      </c>
      <c r="AT12" s="62">
        <v>73.555999999999997</v>
      </c>
      <c r="AU12" s="62">
        <v>79.043999999999997</v>
      </c>
      <c r="AV12" s="19" t="s">
        <v>140</v>
      </c>
      <c r="AW12" s="19" t="s">
        <v>11</v>
      </c>
      <c r="AX12" s="62">
        <v>3.0359999999999996</v>
      </c>
      <c r="AY12" s="64">
        <v>6.5640000000000001</v>
      </c>
    </row>
    <row r="13" spans="1:55" s="35" customFormat="1" x14ac:dyDescent="0.2">
      <c r="C13" s="28" t="s">
        <v>25</v>
      </c>
      <c r="D13" s="39" t="s">
        <v>67</v>
      </c>
      <c r="E13" s="40" t="s">
        <v>95</v>
      </c>
      <c r="F13" s="63">
        <v>22.027999999999999</v>
      </c>
      <c r="G13" s="63">
        <v>24.771999999999998</v>
      </c>
      <c r="H13" s="40" t="s">
        <v>66</v>
      </c>
      <c r="I13" s="40" t="s">
        <v>95</v>
      </c>
      <c r="J13" s="63">
        <v>73.128</v>
      </c>
      <c r="K13" s="63">
        <v>75.872</v>
      </c>
      <c r="L13" s="40" t="s">
        <v>141</v>
      </c>
      <c r="M13" s="40" t="s">
        <v>94</v>
      </c>
      <c r="N13" s="63">
        <v>1.6120000000000001</v>
      </c>
      <c r="O13" s="65">
        <v>2.7880000000000003</v>
      </c>
      <c r="P13" s="39" t="s">
        <v>142</v>
      </c>
      <c r="Q13" s="40" t="s">
        <v>95</v>
      </c>
      <c r="R13" s="63">
        <v>23.128</v>
      </c>
      <c r="S13" s="63">
        <v>25.872</v>
      </c>
      <c r="T13" s="40" t="s">
        <v>60</v>
      </c>
      <c r="U13" s="40" t="s">
        <v>95</v>
      </c>
      <c r="V13" s="63">
        <v>72.227999999999994</v>
      </c>
      <c r="W13" s="63">
        <v>74.971999999999994</v>
      </c>
      <c r="X13" s="40" t="s">
        <v>143</v>
      </c>
      <c r="Y13" s="40" t="s">
        <v>113</v>
      </c>
      <c r="Z13" s="63">
        <v>1.508</v>
      </c>
      <c r="AA13" s="65">
        <v>2.2919999999999998</v>
      </c>
      <c r="AB13" s="39" t="s">
        <v>58</v>
      </c>
      <c r="AC13" s="40" t="s">
        <v>95</v>
      </c>
      <c r="AD13" s="63">
        <v>21.428000000000001</v>
      </c>
      <c r="AE13" s="63">
        <v>24.172000000000001</v>
      </c>
      <c r="AF13" s="40" t="s">
        <v>144</v>
      </c>
      <c r="AG13" s="40" t="s">
        <v>95</v>
      </c>
      <c r="AH13" s="63">
        <v>73.927999999999997</v>
      </c>
      <c r="AI13" s="63">
        <v>76.671999999999997</v>
      </c>
      <c r="AJ13" s="40" t="s">
        <v>145</v>
      </c>
      <c r="AK13" s="40" t="s">
        <v>113</v>
      </c>
      <c r="AL13" s="63">
        <v>1.4079999999999999</v>
      </c>
      <c r="AM13" s="65">
        <v>2.1920000000000002</v>
      </c>
      <c r="AN13" s="39" t="s">
        <v>146</v>
      </c>
      <c r="AO13" s="40" t="s">
        <v>27</v>
      </c>
      <c r="AP13" s="63">
        <v>21.724</v>
      </c>
      <c r="AQ13" s="63">
        <v>24.075999999999997</v>
      </c>
      <c r="AR13" s="40" t="s">
        <v>147</v>
      </c>
      <c r="AS13" s="40" t="s">
        <v>95</v>
      </c>
      <c r="AT13" s="63">
        <v>72.727999999999994</v>
      </c>
      <c r="AU13" s="63">
        <v>75.471999999999994</v>
      </c>
      <c r="AV13" s="40" t="s">
        <v>148</v>
      </c>
      <c r="AW13" s="40" t="s">
        <v>71</v>
      </c>
      <c r="AX13" s="63">
        <v>2.2160000000000002</v>
      </c>
      <c r="AY13" s="65">
        <v>3.7839999999999998</v>
      </c>
    </row>
  </sheetData>
  <mergeCells count="19">
    <mergeCell ref="A1:AW1"/>
    <mergeCell ref="A2:AW2"/>
    <mergeCell ref="C6:C8"/>
    <mergeCell ref="D7:E7"/>
    <mergeCell ref="H7:I7"/>
    <mergeCell ref="AJ7:AK7"/>
    <mergeCell ref="AN7:AO7"/>
    <mergeCell ref="AR7:AS7"/>
    <mergeCell ref="AV7:AW7"/>
    <mergeCell ref="T7:U7"/>
    <mergeCell ref="X7:Y7"/>
    <mergeCell ref="AB7:AC7"/>
    <mergeCell ref="D6:O6"/>
    <mergeCell ref="P6:AA6"/>
    <mergeCell ref="AB6:AM6"/>
    <mergeCell ref="AN6:AY6"/>
    <mergeCell ref="AF7:AG7"/>
    <mergeCell ref="L7:M7"/>
    <mergeCell ref="P7:Q7"/>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AA10"/>
  <sheetViews>
    <sheetView showGridLines="0" zoomScale="80" zoomScaleNormal="80" workbookViewId="0">
      <selection activeCell="C2" sqref="C2:Y2"/>
    </sheetView>
  </sheetViews>
  <sheetFormatPr baseColWidth="10" defaultColWidth="8.83203125" defaultRowHeight="15" x14ac:dyDescent="0.2"/>
  <cols>
    <col min="1" max="1" width="17.5" style="1" customWidth="1"/>
    <col min="2" max="2" width="7.33203125" style="1" customWidth="1"/>
    <col min="3" max="3" width="39.33203125" bestFit="1" customWidth="1"/>
  </cols>
  <sheetData>
    <row r="1" spans="2:27" ht="26" x14ac:dyDescent="0.3">
      <c r="B1" s="72" t="s">
        <v>149</v>
      </c>
      <c r="C1" s="72"/>
      <c r="D1" s="72"/>
      <c r="E1" s="72"/>
      <c r="F1" s="72"/>
      <c r="G1" s="72"/>
      <c r="H1" s="72"/>
      <c r="I1" s="72"/>
      <c r="J1" s="72"/>
      <c r="K1" s="72"/>
      <c r="L1" s="72"/>
      <c r="M1" s="72"/>
      <c r="N1" s="72"/>
      <c r="O1" s="72"/>
      <c r="P1" s="72"/>
      <c r="Q1" s="72"/>
      <c r="R1" s="72"/>
      <c r="S1" s="72"/>
      <c r="T1" s="72"/>
      <c r="U1" s="72"/>
      <c r="V1" s="72"/>
      <c r="W1" s="72"/>
      <c r="X1" s="72"/>
      <c r="Y1" s="72"/>
    </row>
    <row r="2" spans="2:27" ht="18.75" customHeight="1" x14ac:dyDescent="0.3">
      <c r="B2" s="4"/>
      <c r="C2" s="73" t="str">
        <f>EST_Emp!A2</f>
        <v>18-64 year olds</v>
      </c>
      <c r="D2" s="73"/>
      <c r="E2" s="73"/>
      <c r="F2" s="73"/>
      <c r="G2" s="73"/>
      <c r="H2" s="73"/>
      <c r="I2" s="73"/>
      <c r="J2" s="73"/>
      <c r="K2" s="73"/>
      <c r="L2" s="73"/>
      <c r="M2" s="73"/>
      <c r="N2" s="73"/>
      <c r="O2" s="73"/>
      <c r="P2" s="73"/>
      <c r="Q2" s="73"/>
      <c r="R2" s="73"/>
      <c r="S2" s="73"/>
      <c r="T2" s="73"/>
      <c r="U2" s="73"/>
      <c r="V2" s="73"/>
      <c r="W2" s="73"/>
      <c r="X2" s="73"/>
      <c r="Y2" s="73"/>
    </row>
    <row r="4" spans="2:27" x14ac:dyDescent="0.2">
      <c r="C4" s="88" t="s">
        <v>2</v>
      </c>
      <c r="D4" s="69">
        <v>2008</v>
      </c>
      <c r="E4" s="70"/>
      <c r="F4" s="70"/>
      <c r="G4" s="70"/>
      <c r="H4" s="69">
        <v>2010</v>
      </c>
      <c r="I4" s="70"/>
      <c r="J4" s="70"/>
      <c r="K4" s="71"/>
      <c r="L4" s="70">
        <v>2012</v>
      </c>
      <c r="M4" s="70"/>
      <c r="N4" s="70"/>
      <c r="O4" s="70"/>
      <c r="P4" s="69">
        <v>2014</v>
      </c>
      <c r="Q4" s="70"/>
      <c r="R4" s="70"/>
      <c r="S4" s="71"/>
      <c r="T4" s="70">
        <v>2016</v>
      </c>
      <c r="U4" s="70"/>
      <c r="V4" s="70"/>
      <c r="W4" s="70"/>
      <c r="X4" s="69">
        <v>2018</v>
      </c>
      <c r="Y4" s="70"/>
      <c r="Z4" s="70"/>
      <c r="AA4" s="71"/>
    </row>
    <row r="5" spans="2:27" x14ac:dyDescent="0.2">
      <c r="C5" s="89"/>
      <c r="D5" s="29" t="s">
        <v>150</v>
      </c>
      <c r="E5" s="30" t="s">
        <v>6</v>
      </c>
      <c r="F5" s="30" t="s">
        <v>7</v>
      </c>
      <c r="G5" s="30" t="s">
        <v>8</v>
      </c>
      <c r="H5" s="9" t="s">
        <v>150</v>
      </c>
      <c r="I5" s="5" t="s">
        <v>6</v>
      </c>
      <c r="J5" s="5" t="s">
        <v>7</v>
      </c>
      <c r="K5" s="6" t="s">
        <v>8</v>
      </c>
      <c r="L5" s="5" t="s">
        <v>150</v>
      </c>
      <c r="M5" s="5" t="s">
        <v>6</v>
      </c>
      <c r="N5" s="5" t="s">
        <v>7</v>
      </c>
      <c r="O5" s="5" t="s">
        <v>8</v>
      </c>
      <c r="P5" s="9" t="s">
        <v>150</v>
      </c>
      <c r="Q5" s="5" t="s">
        <v>6</v>
      </c>
      <c r="R5" s="5" t="s">
        <v>7</v>
      </c>
      <c r="S5" s="6" t="s">
        <v>8</v>
      </c>
      <c r="T5" s="5" t="s">
        <v>150</v>
      </c>
      <c r="U5" s="5" t="s">
        <v>6</v>
      </c>
      <c r="V5" s="5" t="s">
        <v>7</v>
      </c>
      <c r="W5" s="5" t="s">
        <v>8</v>
      </c>
      <c r="X5" s="9" t="s">
        <v>150</v>
      </c>
      <c r="Y5" s="5" t="s">
        <v>6</v>
      </c>
      <c r="Z5" s="5" t="s">
        <v>7</v>
      </c>
      <c r="AA5" s="6" t="s">
        <v>8</v>
      </c>
    </row>
    <row r="6" spans="2:27" ht="15" customHeight="1" x14ac:dyDescent="0.2">
      <c r="C6" s="26" t="s">
        <v>9</v>
      </c>
      <c r="D6" s="11" t="s">
        <v>151</v>
      </c>
      <c r="E6" s="12" t="s">
        <v>152</v>
      </c>
      <c r="F6" s="55">
        <v>13.404</v>
      </c>
      <c r="G6" s="55">
        <v>13.795999999999999</v>
      </c>
      <c r="H6" s="13" t="s">
        <v>153</v>
      </c>
      <c r="I6" s="14" t="s">
        <v>152</v>
      </c>
      <c r="J6" s="56">
        <v>13.504</v>
      </c>
      <c r="K6" s="59">
        <v>13.895999999999999</v>
      </c>
      <c r="L6" s="14" t="s">
        <v>154</v>
      </c>
      <c r="M6" s="14" t="s">
        <v>152</v>
      </c>
      <c r="N6" s="56">
        <v>13.704000000000001</v>
      </c>
      <c r="O6" s="56">
        <v>14.096</v>
      </c>
      <c r="P6" s="13" t="s">
        <v>155</v>
      </c>
      <c r="Q6" s="14" t="s">
        <v>113</v>
      </c>
      <c r="R6" s="56">
        <v>13.108000000000001</v>
      </c>
      <c r="S6" s="59">
        <v>13.891999999999999</v>
      </c>
      <c r="T6" s="14" t="s">
        <v>156</v>
      </c>
      <c r="U6" s="14" t="s">
        <v>152</v>
      </c>
      <c r="V6" s="56">
        <v>13.604000000000001</v>
      </c>
      <c r="W6" s="56">
        <v>13.996</v>
      </c>
      <c r="X6" s="13" t="s">
        <v>157</v>
      </c>
      <c r="Y6" s="14" t="s">
        <v>152</v>
      </c>
      <c r="Z6" s="56">
        <v>12.804</v>
      </c>
      <c r="AA6" s="59">
        <v>13.196</v>
      </c>
    </row>
    <row r="7" spans="2:27" x14ac:dyDescent="0.2">
      <c r="C7" s="27" t="s">
        <v>13</v>
      </c>
      <c r="D7" s="13" t="s">
        <v>158</v>
      </c>
      <c r="E7" s="14" t="s">
        <v>152</v>
      </c>
      <c r="F7" s="56">
        <v>15.104000000000001</v>
      </c>
      <c r="G7" s="56">
        <v>15.496</v>
      </c>
      <c r="H7" s="13" t="s">
        <v>159</v>
      </c>
      <c r="I7" s="14" t="s">
        <v>152</v>
      </c>
      <c r="J7" s="56">
        <v>15.004</v>
      </c>
      <c r="K7" s="59">
        <v>15.395999999999999</v>
      </c>
      <c r="L7" s="14" t="s">
        <v>160</v>
      </c>
      <c r="M7" s="14" t="s">
        <v>152</v>
      </c>
      <c r="N7" s="56">
        <v>14.904</v>
      </c>
      <c r="O7" s="56">
        <v>15.295999999999999</v>
      </c>
      <c r="P7" s="13" t="s">
        <v>160</v>
      </c>
      <c r="Q7" s="14" t="s">
        <v>152</v>
      </c>
      <c r="R7" s="56">
        <v>14.904</v>
      </c>
      <c r="S7" s="59">
        <v>15.295999999999999</v>
      </c>
      <c r="T7" s="14" t="s">
        <v>158</v>
      </c>
      <c r="U7" s="14" t="s">
        <v>152</v>
      </c>
      <c r="V7" s="56">
        <v>15.104000000000001</v>
      </c>
      <c r="W7" s="56">
        <v>15.496</v>
      </c>
      <c r="X7" s="13" t="s">
        <v>161</v>
      </c>
      <c r="Y7" s="14" t="s">
        <v>152</v>
      </c>
      <c r="Z7" s="56">
        <v>14.404</v>
      </c>
      <c r="AA7" s="59">
        <v>14.795999999999999</v>
      </c>
    </row>
    <row r="8" spans="2:27" x14ac:dyDescent="0.2">
      <c r="C8" s="27" t="s">
        <v>17</v>
      </c>
      <c r="D8" s="13" t="s">
        <v>162</v>
      </c>
      <c r="E8" s="14" t="s">
        <v>94</v>
      </c>
      <c r="F8" s="56">
        <v>9.2120000000000015</v>
      </c>
      <c r="G8" s="56">
        <v>10.388</v>
      </c>
      <c r="H8" s="13" t="s">
        <v>163</v>
      </c>
      <c r="I8" s="14" t="s">
        <v>113</v>
      </c>
      <c r="J8" s="56">
        <v>9.5080000000000009</v>
      </c>
      <c r="K8" s="59">
        <v>10.292</v>
      </c>
      <c r="L8" s="14" t="s">
        <v>164</v>
      </c>
      <c r="M8" s="14" t="s">
        <v>94</v>
      </c>
      <c r="N8" s="56">
        <v>9.8120000000000012</v>
      </c>
      <c r="O8" s="56">
        <v>10.988</v>
      </c>
      <c r="P8" s="13" t="s">
        <v>165</v>
      </c>
      <c r="Q8" s="14" t="s">
        <v>94</v>
      </c>
      <c r="R8" s="56">
        <v>8.6120000000000001</v>
      </c>
      <c r="S8" s="59">
        <v>9.7879999999999985</v>
      </c>
      <c r="T8" s="14" t="s">
        <v>166</v>
      </c>
      <c r="U8" s="14" t="s">
        <v>71</v>
      </c>
      <c r="V8" s="56">
        <v>9.2159999999999993</v>
      </c>
      <c r="W8" s="56">
        <v>10.784000000000001</v>
      </c>
      <c r="X8" s="13" t="s">
        <v>167</v>
      </c>
      <c r="Y8" s="14" t="s">
        <v>94</v>
      </c>
      <c r="Z8" s="56">
        <v>8.5120000000000005</v>
      </c>
      <c r="AA8" s="59">
        <v>9.6879999999999988</v>
      </c>
    </row>
    <row r="9" spans="2:27" x14ac:dyDescent="0.2">
      <c r="C9" s="27" t="s">
        <v>21</v>
      </c>
      <c r="D9" s="13" t="s">
        <v>153</v>
      </c>
      <c r="E9" s="14" t="s">
        <v>152</v>
      </c>
      <c r="F9" s="56">
        <v>13.504</v>
      </c>
      <c r="G9" s="56">
        <v>13.895999999999999</v>
      </c>
      <c r="H9" s="13" t="s">
        <v>153</v>
      </c>
      <c r="I9" s="14" t="s">
        <v>152</v>
      </c>
      <c r="J9" s="56">
        <v>13.504</v>
      </c>
      <c r="K9" s="59">
        <v>13.895999999999999</v>
      </c>
      <c r="L9" s="14" t="s">
        <v>153</v>
      </c>
      <c r="M9" s="14" t="s">
        <v>152</v>
      </c>
      <c r="N9" s="56">
        <v>13.504</v>
      </c>
      <c r="O9" s="56">
        <v>13.895999999999999</v>
      </c>
      <c r="P9" s="13" t="s">
        <v>168</v>
      </c>
      <c r="Q9" s="14" t="s">
        <v>152</v>
      </c>
      <c r="R9" s="56">
        <v>13.104000000000001</v>
      </c>
      <c r="S9" s="59">
        <v>13.496</v>
      </c>
      <c r="T9" s="14" t="s">
        <v>169</v>
      </c>
      <c r="U9" s="14" t="s">
        <v>113</v>
      </c>
      <c r="V9" s="56">
        <v>13.008000000000001</v>
      </c>
      <c r="W9" s="56">
        <v>13.792</v>
      </c>
      <c r="X9" s="13" t="s">
        <v>170</v>
      </c>
      <c r="Y9" s="14" t="s">
        <v>113</v>
      </c>
      <c r="Z9" s="56">
        <v>12.408000000000001</v>
      </c>
      <c r="AA9" s="59">
        <v>13.192</v>
      </c>
    </row>
    <row r="10" spans="2:27" x14ac:dyDescent="0.2">
      <c r="C10" s="28" t="s">
        <v>25</v>
      </c>
      <c r="D10" s="16" t="s">
        <v>171</v>
      </c>
      <c r="E10" s="17" t="s">
        <v>152</v>
      </c>
      <c r="F10" s="57">
        <v>13.804</v>
      </c>
      <c r="G10" s="57">
        <v>14.196</v>
      </c>
      <c r="H10" s="16" t="s">
        <v>154</v>
      </c>
      <c r="I10" s="17" t="s">
        <v>152</v>
      </c>
      <c r="J10" s="57">
        <v>13.704000000000001</v>
      </c>
      <c r="K10" s="60">
        <v>14.096</v>
      </c>
      <c r="L10" s="17" t="s">
        <v>171</v>
      </c>
      <c r="M10" s="17" t="s">
        <v>152</v>
      </c>
      <c r="N10" s="57">
        <v>13.804</v>
      </c>
      <c r="O10" s="57">
        <v>14.196</v>
      </c>
      <c r="P10" s="16" t="s">
        <v>153</v>
      </c>
      <c r="Q10" s="17" t="s">
        <v>152</v>
      </c>
      <c r="R10" s="57">
        <v>13.504</v>
      </c>
      <c r="S10" s="60">
        <v>13.895999999999999</v>
      </c>
      <c r="T10" s="17" t="s">
        <v>171</v>
      </c>
      <c r="U10" s="17" t="s">
        <v>152</v>
      </c>
      <c r="V10" s="57">
        <v>13.804</v>
      </c>
      <c r="W10" s="57">
        <v>14.196</v>
      </c>
      <c r="X10" s="16" t="s">
        <v>172</v>
      </c>
      <c r="Y10" s="17" t="s">
        <v>152</v>
      </c>
      <c r="Z10" s="57">
        <v>13.004</v>
      </c>
      <c r="AA10" s="60">
        <v>13.395999999999999</v>
      </c>
    </row>
  </sheetData>
  <mergeCells count="9">
    <mergeCell ref="B1:Y1"/>
    <mergeCell ref="C2:Y2"/>
    <mergeCell ref="C4:C5"/>
    <mergeCell ref="D4:G4"/>
    <mergeCell ref="H4:K4"/>
    <mergeCell ref="L4:O4"/>
    <mergeCell ref="P4:S4"/>
    <mergeCell ref="T4:W4"/>
    <mergeCell ref="X4:AA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AE10"/>
  <sheetViews>
    <sheetView showGridLines="0" zoomScale="80" zoomScaleNormal="80" workbookViewId="0">
      <selection activeCell="A20" sqref="A20"/>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31" ht="26" x14ac:dyDescent="0.3">
      <c r="B1" s="72" t="s">
        <v>173</v>
      </c>
      <c r="C1" s="72"/>
      <c r="D1" s="72"/>
      <c r="E1" s="72"/>
      <c r="F1" s="72"/>
      <c r="G1" s="72"/>
      <c r="H1" s="72"/>
      <c r="I1" s="72"/>
      <c r="J1" s="72"/>
      <c r="K1" s="72"/>
      <c r="L1" s="72"/>
      <c r="M1" s="72"/>
      <c r="N1" s="72"/>
      <c r="O1" s="72"/>
      <c r="P1" s="72"/>
      <c r="Q1" s="72"/>
      <c r="R1" s="72"/>
      <c r="S1" s="72"/>
      <c r="T1" s="72"/>
      <c r="U1" s="72"/>
      <c r="V1" s="72"/>
      <c r="W1" s="72"/>
      <c r="X1" s="72"/>
      <c r="Y1" s="72"/>
      <c r="Z1" s="72"/>
      <c r="AA1" s="72"/>
      <c r="AB1" s="72"/>
      <c r="AC1" s="72"/>
    </row>
    <row r="2" spans="1:31" ht="16.5" customHeight="1" x14ac:dyDescent="0.3">
      <c r="B2" s="4"/>
      <c r="C2" s="73" t="str">
        <f>EST_Emp!A2</f>
        <v>18-64 year olds</v>
      </c>
      <c r="D2" s="73"/>
      <c r="E2" s="73"/>
      <c r="F2" s="73"/>
      <c r="G2" s="73"/>
      <c r="H2" s="73"/>
      <c r="I2" s="73"/>
      <c r="J2" s="73"/>
      <c r="K2" s="73"/>
      <c r="L2" s="73"/>
      <c r="M2" s="73"/>
      <c r="N2" s="73"/>
      <c r="O2" s="73"/>
      <c r="P2" s="73"/>
      <c r="Q2" s="73"/>
      <c r="R2" s="73"/>
      <c r="S2" s="73"/>
      <c r="T2" s="73"/>
      <c r="U2" s="73"/>
      <c r="V2" s="73"/>
      <c r="W2" s="73"/>
      <c r="X2" s="73"/>
      <c r="Y2" s="73"/>
      <c r="Z2" s="73"/>
      <c r="AA2" s="73"/>
      <c r="AB2" s="73"/>
      <c r="AC2" s="73"/>
    </row>
    <row r="4" spans="1:31" s="1" customFormat="1" x14ac:dyDescent="0.2">
      <c r="C4" s="88" t="s">
        <v>2</v>
      </c>
      <c r="D4" s="69">
        <v>2008</v>
      </c>
      <c r="E4" s="70"/>
      <c r="F4" s="70"/>
      <c r="G4" s="70"/>
      <c r="H4" s="69">
        <v>2010</v>
      </c>
      <c r="I4" s="70"/>
      <c r="J4" s="70"/>
      <c r="K4" s="71"/>
      <c r="L4" s="70">
        <v>2012</v>
      </c>
      <c r="M4" s="70"/>
      <c r="N4" s="70"/>
      <c r="O4" s="70"/>
      <c r="P4" s="69">
        <v>2014</v>
      </c>
      <c r="Q4" s="70"/>
      <c r="R4" s="70"/>
      <c r="S4" s="71"/>
      <c r="T4" s="70">
        <v>2016</v>
      </c>
      <c r="U4" s="70"/>
      <c r="V4" s="70"/>
      <c r="W4" s="70"/>
      <c r="X4" s="69">
        <v>2018</v>
      </c>
      <c r="Y4" s="70"/>
      <c r="Z4" s="70"/>
      <c r="AA4" s="71"/>
      <c r="AB4" s="69">
        <v>2020</v>
      </c>
      <c r="AC4" s="70"/>
      <c r="AD4" s="70"/>
      <c r="AE4" s="71"/>
    </row>
    <row r="5" spans="1:31" s="2" customFormat="1" x14ac:dyDescent="0.2">
      <c r="A5" s="1"/>
      <c r="B5" s="1"/>
      <c r="C5" s="89"/>
      <c r="D5" s="29" t="s">
        <v>150</v>
      </c>
      <c r="E5" s="30" t="s">
        <v>6</v>
      </c>
      <c r="F5" s="30" t="s">
        <v>7</v>
      </c>
      <c r="G5" s="30" t="s">
        <v>8</v>
      </c>
      <c r="H5" s="9" t="s">
        <v>150</v>
      </c>
      <c r="I5" s="5" t="s">
        <v>6</v>
      </c>
      <c r="J5" s="5" t="s">
        <v>7</v>
      </c>
      <c r="K5" s="6" t="s">
        <v>8</v>
      </c>
      <c r="L5" s="5" t="s">
        <v>150</v>
      </c>
      <c r="M5" s="5" t="s">
        <v>6</v>
      </c>
      <c r="N5" s="5" t="s">
        <v>7</v>
      </c>
      <c r="O5" s="5" t="s">
        <v>8</v>
      </c>
      <c r="P5" s="9" t="s">
        <v>150</v>
      </c>
      <c r="Q5" s="5" t="s">
        <v>6</v>
      </c>
      <c r="R5" s="5" t="s">
        <v>7</v>
      </c>
      <c r="S5" s="6" t="s">
        <v>8</v>
      </c>
      <c r="T5" s="5" t="s">
        <v>150</v>
      </c>
      <c r="U5" s="5" t="s">
        <v>6</v>
      </c>
      <c r="V5" s="5" t="s">
        <v>7</v>
      </c>
      <c r="W5" s="5" t="s">
        <v>8</v>
      </c>
      <c r="X5" s="9" t="s">
        <v>150</v>
      </c>
      <c r="Y5" s="5" t="s">
        <v>6</v>
      </c>
      <c r="Z5" s="5" t="s">
        <v>7</v>
      </c>
      <c r="AA5" s="6" t="s">
        <v>8</v>
      </c>
      <c r="AB5" s="9" t="s">
        <v>150</v>
      </c>
      <c r="AC5" s="5" t="s">
        <v>6</v>
      </c>
      <c r="AD5" s="5" t="s">
        <v>7</v>
      </c>
      <c r="AE5" s="6" t="s">
        <v>8</v>
      </c>
    </row>
    <row r="6" spans="1:31" ht="15" customHeight="1" x14ac:dyDescent="0.2">
      <c r="C6" s="26" t="s">
        <v>9</v>
      </c>
      <c r="D6" s="11" t="s">
        <v>174</v>
      </c>
      <c r="E6" s="12" t="s">
        <v>175</v>
      </c>
      <c r="F6" s="12">
        <v>3.8</v>
      </c>
      <c r="G6" s="12">
        <v>3.8</v>
      </c>
      <c r="H6" s="13" t="s">
        <v>176</v>
      </c>
      <c r="I6" s="14" t="s">
        <v>175</v>
      </c>
      <c r="J6" s="14">
        <v>3.9</v>
      </c>
      <c r="K6" s="15">
        <v>3.9</v>
      </c>
      <c r="L6" s="14" t="s">
        <v>174</v>
      </c>
      <c r="M6" s="14" t="s">
        <v>175</v>
      </c>
      <c r="N6" s="14">
        <v>3.8</v>
      </c>
      <c r="O6" s="14">
        <v>3.8</v>
      </c>
      <c r="P6" s="13" t="s">
        <v>174</v>
      </c>
      <c r="Q6" s="14" t="s">
        <v>175</v>
      </c>
      <c r="R6" s="14">
        <v>3.8</v>
      </c>
      <c r="S6" s="15">
        <v>3.8</v>
      </c>
      <c r="T6" s="14" t="s">
        <v>91</v>
      </c>
      <c r="U6" s="14" t="s">
        <v>175</v>
      </c>
      <c r="V6" s="14">
        <v>3.7</v>
      </c>
      <c r="W6" s="14">
        <v>3.7</v>
      </c>
      <c r="X6" s="13" t="s">
        <v>123</v>
      </c>
      <c r="Y6" s="14" t="s">
        <v>175</v>
      </c>
      <c r="Z6" s="14">
        <v>3.6</v>
      </c>
      <c r="AA6" s="15">
        <v>3.6</v>
      </c>
      <c r="AB6" s="13" t="s">
        <v>91</v>
      </c>
      <c r="AC6" s="14" t="s">
        <v>175</v>
      </c>
      <c r="AD6" s="14">
        <v>3.7</v>
      </c>
      <c r="AE6" s="15">
        <v>3.7</v>
      </c>
    </row>
    <row r="7" spans="1:31" x14ac:dyDescent="0.2">
      <c r="C7" s="27" t="s">
        <v>13</v>
      </c>
      <c r="D7" s="13" t="s">
        <v>174</v>
      </c>
      <c r="E7" s="14" t="s">
        <v>175</v>
      </c>
      <c r="F7" s="14">
        <v>3.8</v>
      </c>
      <c r="G7" s="14">
        <v>3.8</v>
      </c>
      <c r="H7" s="13" t="s">
        <v>174</v>
      </c>
      <c r="I7" s="14" t="s">
        <v>175</v>
      </c>
      <c r="J7" s="14">
        <v>3.8</v>
      </c>
      <c r="K7" s="15">
        <v>3.8</v>
      </c>
      <c r="L7" s="14" t="s">
        <v>91</v>
      </c>
      <c r="M7" s="14" t="s">
        <v>175</v>
      </c>
      <c r="N7" s="14">
        <v>3.7</v>
      </c>
      <c r="O7" s="14">
        <v>3.7</v>
      </c>
      <c r="P7" s="13" t="s">
        <v>91</v>
      </c>
      <c r="Q7" s="14" t="s">
        <v>175</v>
      </c>
      <c r="R7" s="14">
        <v>3.7</v>
      </c>
      <c r="S7" s="15">
        <v>3.7</v>
      </c>
      <c r="T7" s="14" t="s">
        <v>123</v>
      </c>
      <c r="U7" s="14" t="s">
        <v>175</v>
      </c>
      <c r="V7" s="14">
        <v>3.6</v>
      </c>
      <c r="W7" s="14">
        <v>3.6</v>
      </c>
      <c r="X7" s="13" t="s">
        <v>123</v>
      </c>
      <c r="Y7" s="14" t="s">
        <v>175</v>
      </c>
      <c r="Z7" s="14">
        <v>3.6</v>
      </c>
      <c r="AA7" s="15">
        <v>3.6</v>
      </c>
      <c r="AB7" s="13" t="s">
        <v>91</v>
      </c>
      <c r="AC7" s="14" t="s">
        <v>175</v>
      </c>
      <c r="AD7" s="14">
        <v>3.7</v>
      </c>
      <c r="AE7" s="15">
        <v>3.7</v>
      </c>
    </row>
    <row r="8" spans="1:31" x14ac:dyDescent="0.2">
      <c r="C8" s="27" t="s">
        <v>17</v>
      </c>
      <c r="D8" s="13" t="s">
        <v>131</v>
      </c>
      <c r="E8" s="14" t="s">
        <v>152</v>
      </c>
      <c r="F8" s="56">
        <v>3.2039999999999997</v>
      </c>
      <c r="G8" s="56">
        <v>3.5960000000000001</v>
      </c>
      <c r="H8" s="13" t="s">
        <v>62</v>
      </c>
      <c r="I8" s="14" t="s">
        <v>152</v>
      </c>
      <c r="J8" s="56">
        <v>3.3039999999999998</v>
      </c>
      <c r="K8" s="59">
        <v>3.6960000000000002</v>
      </c>
      <c r="L8" s="14" t="s">
        <v>62</v>
      </c>
      <c r="M8" s="14" t="s">
        <v>152</v>
      </c>
      <c r="N8" s="56">
        <v>3.3039999999999998</v>
      </c>
      <c r="O8" s="56">
        <v>3.6960000000000002</v>
      </c>
      <c r="P8" s="13" t="s">
        <v>131</v>
      </c>
      <c r="Q8" s="14" t="s">
        <v>152</v>
      </c>
      <c r="R8" s="56">
        <v>3.2039999999999997</v>
      </c>
      <c r="S8" s="59">
        <v>3.5960000000000001</v>
      </c>
      <c r="T8" s="14" t="s">
        <v>131</v>
      </c>
      <c r="U8" s="14" t="s">
        <v>152</v>
      </c>
      <c r="V8" s="56">
        <v>3.2039999999999997</v>
      </c>
      <c r="W8" s="56">
        <v>3.5960000000000001</v>
      </c>
      <c r="X8" s="13" t="s">
        <v>131</v>
      </c>
      <c r="Y8" s="14" t="s">
        <v>152</v>
      </c>
      <c r="Z8" s="56">
        <v>3.2039999999999997</v>
      </c>
      <c r="AA8" s="59">
        <v>3.5960000000000001</v>
      </c>
      <c r="AB8" s="13" t="s">
        <v>62</v>
      </c>
      <c r="AC8" s="14" t="s">
        <v>175</v>
      </c>
      <c r="AD8" s="14">
        <v>3.5</v>
      </c>
      <c r="AE8" s="15">
        <v>3.5</v>
      </c>
    </row>
    <row r="9" spans="1:31" x14ac:dyDescent="0.2">
      <c r="C9" s="27" t="s">
        <v>21</v>
      </c>
      <c r="D9" s="13" t="s">
        <v>91</v>
      </c>
      <c r="E9" s="14" t="s">
        <v>175</v>
      </c>
      <c r="F9" s="14">
        <v>3.7</v>
      </c>
      <c r="G9" s="14">
        <v>3.7</v>
      </c>
      <c r="H9" s="13" t="s">
        <v>91</v>
      </c>
      <c r="I9" s="14" t="s">
        <v>175</v>
      </c>
      <c r="J9" s="14">
        <v>3.7</v>
      </c>
      <c r="K9" s="15">
        <v>3.7</v>
      </c>
      <c r="L9" s="14" t="s">
        <v>91</v>
      </c>
      <c r="M9" s="14" t="s">
        <v>175</v>
      </c>
      <c r="N9" s="14">
        <v>3.7</v>
      </c>
      <c r="O9" s="14">
        <v>3.7</v>
      </c>
      <c r="P9" s="13" t="s">
        <v>91</v>
      </c>
      <c r="Q9" s="14" t="s">
        <v>175</v>
      </c>
      <c r="R9" s="14">
        <v>3.7</v>
      </c>
      <c r="S9" s="15">
        <v>3.7</v>
      </c>
      <c r="T9" s="14" t="s">
        <v>123</v>
      </c>
      <c r="U9" s="14" t="s">
        <v>175</v>
      </c>
      <c r="V9" s="14">
        <v>3.6</v>
      </c>
      <c r="W9" s="14">
        <v>3.6</v>
      </c>
      <c r="X9" s="13" t="s">
        <v>62</v>
      </c>
      <c r="Y9" s="14" t="s">
        <v>175</v>
      </c>
      <c r="Z9" s="14">
        <v>3.5</v>
      </c>
      <c r="AA9" s="15">
        <v>3.5</v>
      </c>
      <c r="AB9" s="13" t="s">
        <v>123</v>
      </c>
      <c r="AC9" s="14" t="s">
        <v>175</v>
      </c>
      <c r="AD9" s="14">
        <v>3.6</v>
      </c>
      <c r="AE9" s="15">
        <v>3.6</v>
      </c>
    </row>
    <row r="10" spans="1:31" x14ac:dyDescent="0.2">
      <c r="C10" s="28" t="s">
        <v>25</v>
      </c>
      <c r="D10" s="16" t="s">
        <v>91</v>
      </c>
      <c r="E10" s="17" t="s">
        <v>175</v>
      </c>
      <c r="F10" s="32">
        <v>3.7</v>
      </c>
      <c r="G10" s="32">
        <v>3.7</v>
      </c>
      <c r="H10" s="16" t="s">
        <v>174</v>
      </c>
      <c r="I10" s="17" t="s">
        <v>175</v>
      </c>
      <c r="J10" s="32">
        <v>3.8</v>
      </c>
      <c r="K10" s="33">
        <v>3.8</v>
      </c>
      <c r="L10" s="17" t="s">
        <v>91</v>
      </c>
      <c r="M10" s="17" t="s">
        <v>175</v>
      </c>
      <c r="N10" s="32">
        <v>3.7</v>
      </c>
      <c r="O10" s="32">
        <v>3.7</v>
      </c>
      <c r="P10" s="16" t="s">
        <v>91</v>
      </c>
      <c r="Q10" s="17" t="s">
        <v>175</v>
      </c>
      <c r="R10" s="32">
        <v>3.7</v>
      </c>
      <c r="S10" s="33">
        <v>3.7</v>
      </c>
      <c r="T10" s="17" t="s">
        <v>123</v>
      </c>
      <c r="U10" s="17" t="s">
        <v>175</v>
      </c>
      <c r="V10" s="32">
        <v>3.6</v>
      </c>
      <c r="W10" s="32">
        <v>3.6</v>
      </c>
      <c r="X10" s="16" t="s">
        <v>123</v>
      </c>
      <c r="Y10" s="17" t="s">
        <v>175</v>
      </c>
      <c r="Z10" s="32">
        <v>3.6</v>
      </c>
      <c r="AA10" s="33">
        <v>3.6</v>
      </c>
      <c r="AB10" s="16" t="s">
        <v>123</v>
      </c>
      <c r="AC10" s="17" t="s">
        <v>175</v>
      </c>
      <c r="AD10" s="32">
        <v>3.6</v>
      </c>
      <c r="AE10" s="33">
        <v>3.6</v>
      </c>
    </row>
  </sheetData>
  <mergeCells count="10">
    <mergeCell ref="AB4:AE4"/>
    <mergeCell ref="B1:AC1"/>
    <mergeCell ref="C2:AC2"/>
    <mergeCell ref="C4:C5"/>
    <mergeCell ref="D4:G4"/>
    <mergeCell ref="H4:K4"/>
    <mergeCell ref="L4:O4"/>
    <mergeCell ref="P4:S4"/>
    <mergeCell ref="T4:W4"/>
    <mergeCell ref="X4:AA4"/>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S10"/>
  <sheetViews>
    <sheetView showGridLines="0" zoomScale="80" zoomScaleNormal="80" workbookViewId="0">
      <selection activeCell="B6" sqref="B6"/>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19" ht="26" x14ac:dyDescent="0.3">
      <c r="B1" s="72" t="s">
        <v>177</v>
      </c>
      <c r="C1" s="72"/>
      <c r="D1" s="72"/>
      <c r="E1" s="72"/>
      <c r="F1" s="72"/>
      <c r="G1" s="72"/>
      <c r="H1" s="72"/>
      <c r="I1" s="72"/>
      <c r="J1" s="72"/>
      <c r="K1" s="72"/>
      <c r="L1" s="72"/>
      <c r="M1" s="72"/>
      <c r="N1" s="72"/>
      <c r="O1" s="72"/>
      <c r="P1" s="72"/>
      <c r="Q1" s="72"/>
    </row>
    <row r="2" spans="1:19" ht="16.5" customHeight="1" x14ac:dyDescent="0.2">
      <c r="C2" s="73" t="str">
        <f>EST_Emp!A2</f>
        <v>18-64 year olds</v>
      </c>
      <c r="D2" s="73"/>
      <c r="E2" s="73"/>
      <c r="F2" s="73"/>
      <c r="G2" s="73"/>
      <c r="H2" s="73"/>
      <c r="I2" s="73"/>
      <c r="J2" s="73"/>
      <c r="K2" s="73"/>
      <c r="L2" s="73"/>
      <c r="M2" s="73"/>
      <c r="N2" s="73"/>
      <c r="O2" s="73"/>
      <c r="P2" s="73"/>
      <c r="Q2" s="73"/>
    </row>
    <row r="4" spans="1:19" s="1" customFormat="1" x14ac:dyDescent="0.2">
      <c r="C4" s="88" t="s">
        <v>2</v>
      </c>
      <c r="D4" s="69">
        <v>2014</v>
      </c>
      <c r="E4" s="70"/>
      <c r="F4" s="70"/>
      <c r="G4" s="71"/>
      <c r="H4" s="70">
        <v>2016</v>
      </c>
      <c r="I4" s="70"/>
      <c r="J4" s="70"/>
      <c r="K4" s="70"/>
      <c r="L4" s="69">
        <v>2018</v>
      </c>
      <c r="M4" s="70"/>
      <c r="N4" s="70"/>
      <c r="O4" s="71"/>
      <c r="P4" s="69">
        <v>2020</v>
      </c>
      <c r="Q4" s="70"/>
      <c r="R4" s="70"/>
      <c r="S4" s="71"/>
    </row>
    <row r="5" spans="1:19" s="2" customFormat="1" x14ac:dyDescent="0.2">
      <c r="A5" s="1"/>
      <c r="B5" s="1"/>
      <c r="C5" s="89"/>
      <c r="D5" s="9" t="s">
        <v>150</v>
      </c>
      <c r="E5" s="5" t="s">
        <v>6</v>
      </c>
      <c r="F5" s="5" t="s">
        <v>7</v>
      </c>
      <c r="G5" s="6" t="s">
        <v>8</v>
      </c>
      <c r="H5" s="5" t="s">
        <v>150</v>
      </c>
      <c r="I5" s="5" t="s">
        <v>6</v>
      </c>
      <c r="J5" s="5" t="s">
        <v>7</v>
      </c>
      <c r="K5" s="5" t="s">
        <v>8</v>
      </c>
      <c r="L5" s="9" t="s">
        <v>150</v>
      </c>
      <c r="M5" s="5" t="s">
        <v>6</v>
      </c>
      <c r="N5" s="5" t="s">
        <v>7</v>
      </c>
      <c r="O5" s="6" t="s">
        <v>8</v>
      </c>
      <c r="P5" s="9" t="s">
        <v>150</v>
      </c>
      <c r="Q5" s="5" t="s">
        <v>6</v>
      </c>
      <c r="R5" s="5" t="s">
        <v>7</v>
      </c>
      <c r="S5" s="6" t="s">
        <v>8</v>
      </c>
    </row>
    <row r="6" spans="1:19" ht="15" customHeight="1" x14ac:dyDescent="0.2">
      <c r="C6" s="26" t="s">
        <v>9</v>
      </c>
      <c r="D6" s="11" t="s">
        <v>178</v>
      </c>
      <c r="E6" s="12" t="s">
        <v>175</v>
      </c>
      <c r="F6" s="12">
        <v>1.5</v>
      </c>
      <c r="G6" s="12">
        <v>1.5</v>
      </c>
      <c r="H6" s="13" t="s">
        <v>103</v>
      </c>
      <c r="I6" s="14" t="s">
        <v>175</v>
      </c>
      <c r="J6" s="14">
        <v>1.6</v>
      </c>
      <c r="K6" s="15">
        <v>1.6</v>
      </c>
      <c r="L6" s="14" t="s">
        <v>178</v>
      </c>
      <c r="M6" s="14" t="s">
        <v>175</v>
      </c>
      <c r="N6" s="14">
        <v>1.5</v>
      </c>
      <c r="O6" s="14">
        <v>1.5</v>
      </c>
      <c r="P6" s="13" t="s">
        <v>178</v>
      </c>
      <c r="Q6" s="14" t="s">
        <v>175</v>
      </c>
      <c r="R6" s="14">
        <v>1.5</v>
      </c>
      <c r="S6" s="15">
        <v>1.5</v>
      </c>
    </row>
    <row r="7" spans="1:19" x14ac:dyDescent="0.2">
      <c r="C7" s="27" t="s">
        <v>13</v>
      </c>
      <c r="D7" s="13" t="s">
        <v>178</v>
      </c>
      <c r="E7" s="14" t="s">
        <v>175</v>
      </c>
      <c r="F7" s="14">
        <v>1.5</v>
      </c>
      <c r="G7" s="14">
        <v>1.5</v>
      </c>
      <c r="H7" s="13" t="s">
        <v>103</v>
      </c>
      <c r="I7" s="14" t="s">
        <v>175</v>
      </c>
      <c r="J7" s="14">
        <v>1.6</v>
      </c>
      <c r="K7" s="15">
        <v>1.6</v>
      </c>
      <c r="L7" s="14" t="s">
        <v>178</v>
      </c>
      <c r="M7" s="14" t="s">
        <v>175</v>
      </c>
      <c r="N7" s="14">
        <v>1.5</v>
      </c>
      <c r="O7" s="14">
        <v>1.5</v>
      </c>
      <c r="P7" s="13" t="s">
        <v>178</v>
      </c>
      <c r="Q7" s="14" t="s">
        <v>175</v>
      </c>
      <c r="R7" s="14">
        <v>1.5</v>
      </c>
      <c r="S7" s="15">
        <v>1.5</v>
      </c>
    </row>
    <row r="8" spans="1:19" x14ac:dyDescent="0.2">
      <c r="C8" s="27" t="s">
        <v>17</v>
      </c>
      <c r="D8" s="13" t="s">
        <v>99</v>
      </c>
      <c r="E8" s="14" t="s">
        <v>152</v>
      </c>
      <c r="F8" s="56">
        <v>1.804</v>
      </c>
      <c r="G8" s="56">
        <v>2.1960000000000002</v>
      </c>
      <c r="H8" s="13" t="s">
        <v>99</v>
      </c>
      <c r="I8" s="14" t="s">
        <v>152</v>
      </c>
      <c r="J8" s="56">
        <v>1.804</v>
      </c>
      <c r="K8" s="59">
        <v>2.1960000000000002</v>
      </c>
      <c r="L8" s="14" t="s">
        <v>143</v>
      </c>
      <c r="M8" s="14" t="s">
        <v>152</v>
      </c>
      <c r="N8" s="56">
        <v>1.704</v>
      </c>
      <c r="O8" s="56">
        <v>2.0960000000000001</v>
      </c>
      <c r="P8" s="13" t="s">
        <v>143</v>
      </c>
      <c r="Q8" s="14" t="s">
        <v>175</v>
      </c>
      <c r="R8" s="14">
        <v>1.9</v>
      </c>
      <c r="S8" s="15">
        <v>1.9</v>
      </c>
    </row>
    <row r="9" spans="1:19" x14ac:dyDescent="0.2">
      <c r="C9" s="27" t="s">
        <v>21</v>
      </c>
      <c r="D9" s="13" t="s">
        <v>70</v>
      </c>
      <c r="E9" s="14" t="s">
        <v>175</v>
      </c>
      <c r="F9" s="14">
        <v>1.7</v>
      </c>
      <c r="G9" s="14">
        <v>1.7</v>
      </c>
      <c r="H9" s="13" t="s">
        <v>143</v>
      </c>
      <c r="I9" s="14" t="s">
        <v>175</v>
      </c>
      <c r="J9" s="14">
        <v>1.9</v>
      </c>
      <c r="K9" s="15">
        <v>1.9</v>
      </c>
      <c r="L9" s="14" t="s">
        <v>145</v>
      </c>
      <c r="M9" s="14" t="s">
        <v>175</v>
      </c>
      <c r="N9" s="14">
        <v>1.8</v>
      </c>
      <c r="O9" s="14">
        <v>1.8</v>
      </c>
      <c r="P9" s="13" t="s">
        <v>99</v>
      </c>
      <c r="Q9" s="14" t="s">
        <v>175</v>
      </c>
      <c r="R9" s="56">
        <v>2</v>
      </c>
      <c r="S9" s="59">
        <v>2</v>
      </c>
    </row>
    <row r="10" spans="1:19" x14ac:dyDescent="0.2">
      <c r="C10" s="28" t="s">
        <v>25</v>
      </c>
      <c r="D10" s="16" t="s">
        <v>103</v>
      </c>
      <c r="E10" s="17" t="s">
        <v>175</v>
      </c>
      <c r="F10" s="32">
        <v>1.6</v>
      </c>
      <c r="G10" s="32">
        <v>1.6</v>
      </c>
      <c r="H10" s="16" t="s">
        <v>70</v>
      </c>
      <c r="I10" s="17" t="s">
        <v>175</v>
      </c>
      <c r="J10" s="32">
        <v>1.7</v>
      </c>
      <c r="K10" s="33">
        <v>1.7</v>
      </c>
      <c r="L10" s="17" t="s">
        <v>103</v>
      </c>
      <c r="M10" s="17" t="s">
        <v>175</v>
      </c>
      <c r="N10" s="32">
        <v>1.6</v>
      </c>
      <c r="O10" s="32">
        <v>1.6</v>
      </c>
      <c r="P10" s="16" t="s">
        <v>70</v>
      </c>
      <c r="Q10" s="17" t="s">
        <v>175</v>
      </c>
      <c r="R10" s="32">
        <v>1.7</v>
      </c>
      <c r="S10" s="33">
        <v>1.7</v>
      </c>
    </row>
  </sheetData>
  <mergeCells count="7">
    <mergeCell ref="B1:Q1"/>
    <mergeCell ref="C2:Q2"/>
    <mergeCell ref="C4:C5"/>
    <mergeCell ref="D4:G4"/>
    <mergeCell ref="H4:K4"/>
    <mergeCell ref="L4:O4"/>
    <mergeCell ref="P4:S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10"/>
  <sheetViews>
    <sheetView showGridLines="0" zoomScale="80" zoomScaleNormal="80" workbookViewId="0">
      <selection activeCell="C12" sqref="C12"/>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19" ht="26" x14ac:dyDescent="0.3">
      <c r="B1" s="72" t="s">
        <v>180</v>
      </c>
      <c r="C1" s="72"/>
      <c r="D1" s="72"/>
      <c r="E1" s="72"/>
      <c r="F1" s="72"/>
      <c r="G1" s="72"/>
      <c r="H1" s="72"/>
      <c r="I1" s="72"/>
      <c r="J1" s="72"/>
      <c r="K1" s="72"/>
      <c r="L1" s="72"/>
      <c r="M1" s="72"/>
      <c r="N1" s="72"/>
      <c r="O1" s="72"/>
      <c r="P1" s="72"/>
      <c r="Q1" s="72"/>
    </row>
    <row r="2" spans="1:19" ht="16.5" customHeight="1" x14ac:dyDescent="0.3">
      <c r="B2" s="4"/>
      <c r="C2" s="73" t="str">
        <f>EST_Emp!A2</f>
        <v>18-64 year olds</v>
      </c>
      <c r="D2" s="73"/>
      <c r="E2" s="73"/>
      <c r="F2" s="73"/>
      <c r="G2" s="73"/>
      <c r="H2" s="73"/>
      <c r="I2" s="73"/>
      <c r="J2" s="73"/>
      <c r="K2" s="73"/>
      <c r="L2" s="73"/>
      <c r="M2" s="73"/>
      <c r="N2" s="73"/>
      <c r="O2" s="73"/>
      <c r="P2" s="73"/>
      <c r="Q2" s="73"/>
    </row>
    <row r="4" spans="1:19" s="1" customFormat="1" x14ac:dyDescent="0.2">
      <c r="C4" s="88" t="s">
        <v>2</v>
      </c>
      <c r="D4" s="69">
        <v>2014</v>
      </c>
      <c r="E4" s="70"/>
      <c r="F4" s="70"/>
      <c r="G4" s="71"/>
      <c r="H4" s="70">
        <v>2016</v>
      </c>
      <c r="I4" s="70"/>
      <c r="J4" s="70"/>
      <c r="K4" s="70"/>
      <c r="L4" s="69">
        <v>2018</v>
      </c>
      <c r="M4" s="70"/>
      <c r="N4" s="70"/>
      <c r="O4" s="71"/>
      <c r="P4" s="69">
        <v>2020</v>
      </c>
      <c r="Q4" s="70"/>
      <c r="R4" s="70"/>
      <c r="S4" s="71"/>
    </row>
    <row r="5" spans="1:19" s="2" customFormat="1" x14ac:dyDescent="0.2">
      <c r="A5" s="1"/>
      <c r="B5" s="1"/>
      <c r="C5" s="89"/>
      <c r="D5" s="9" t="s">
        <v>150</v>
      </c>
      <c r="E5" s="5" t="s">
        <v>6</v>
      </c>
      <c r="F5" s="5" t="s">
        <v>7</v>
      </c>
      <c r="G5" s="6" t="s">
        <v>8</v>
      </c>
      <c r="H5" s="5" t="s">
        <v>150</v>
      </c>
      <c r="I5" s="5" t="s">
        <v>6</v>
      </c>
      <c r="J5" s="5" t="s">
        <v>7</v>
      </c>
      <c r="K5" s="5" t="s">
        <v>8</v>
      </c>
      <c r="L5" s="9" t="s">
        <v>150</v>
      </c>
      <c r="M5" s="5" t="s">
        <v>6</v>
      </c>
      <c r="N5" s="5" t="s">
        <v>7</v>
      </c>
      <c r="O5" s="6" t="s">
        <v>8</v>
      </c>
      <c r="P5" s="9" t="s">
        <v>150</v>
      </c>
      <c r="Q5" s="5" t="s">
        <v>6</v>
      </c>
      <c r="R5" s="5" t="s">
        <v>7</v>
      </c>
      <c r="S5" s="6" t="s">
        <v>8</v>
      </c>
    </row>
    <row r="6" spans="1:19" ht="15" customHeight="1" x14ac:dyDescent="0.2">
      <c r="C6" s="26" t="s">
        <v>9</v>
      </c>
      <c r="D6" s="11" t="s">
        <v>181</v>
      </c>
      <c r="E6" s="12" t="s">
        <v>152</v>
      </c>
      <c r="F6" s="55">
        <v>6.7040000000000006</v>
      </c>
      <c r="G6" s="55">
        <v>7.0960000000000001</v>
      </c>
      <c r="H6" s="13" t="s">
        <v>182</v>
      </c>
      <c r="I6" s="14" t="s">
        <v>152</v>
      </c>
      <c r="J6" s="56">
        <v>6.8040000000000003</v>
      </c>
      <c r="K6" s="59">
        <v>7.1959999999999997</v>
      </c>
      <c r="L6" s="14" t="s">
        <v>183</v>
      </c>
      <c r="M6" s="14" t="s">
        <v>152</v>
      </c>
      <c r="N6" s="56">
        <v>6.6040000000000001</v>
      </c>
      <c r="O6" s="56">
        <v>6.9959999999999996</v>
      </c>
      <c r="P6" s="13" t="s">
        <v>184</v>
      </c>
      <c r="Q6" s="14" t="s">
        <v>175</v>
      </c>
      <c r="R6" s="14">
        <v>7.3</v>
      </c>
      <c r="S6" s="15">
        <v>7.3</v>
      </c>
    </row>
    <row r="7" spans="1:19" x14ac:dyDescent="0.2">
      <c r="C7" s="27" t="s">
        <v>13</v>
      </c>
      <c r="D7" s="13" t="s">
        <v>183</v>
      </c>
      <c r="E7" s="14" t="s">
        <v>152</v>
      </c>
      <c r="F7" s="56">
        <v>6.6040000000000001</v>
      </c>
      <c r="G7" s="56">
        <v>6.9959999999999996</v>
      </c>
      <c r="H7" s="13" t="s">
        <v>183</v>
      </c>
      <c r="I7" s="14" t="s">
        <v>152</v>
      </c>
      <c r="J7" s="56">
        <v>6.6040000000000001</v>
      </c>
      <c r="K7" s="59">
        <v>6.9959999999999996</v>
      </c>
      <c r="L7" s="14" t="s">
        <v>183</v>
      </c>
      <c r="M7" s="14" t="s">
        <v>152</v>
      </c>
      <c r="N7" s="56">
        <v>6.6040000000000001</v>
      </c>
      <c r="O7" s="56">
        <v>6.9959999999999996</v>
      </c>
      <c r="P7" s="13" t="s">
        <v>185</v>
      </c>
      <c r="Q7" s="14" t="s">
        <v>175</v>
      </c>
      <c r="R7" s="14">
        <v>7.2</v>
      </c>
      <c r="S7" s="15">
        <v>7.2</v>
      </c>
    </row>
    <row r="8" spans="1:19" x14ac:dyDescent="0.2">
      <c r="C8" s="27" t="s">
        <v>17</v>
      </c>
      <c r="D8" s="13" t="s">
        <v>186</v>
      </c>
      <c r="E8" s="14" t="s">
        <v>152</v>
      </c>
      <c r="F8" s="56">
        <v>6.2040000000000006</v>
      </c>
      <c r="G8" s="56">
        <v>6.5960000000000001</v>
      </c>
      <c r="H8" s="13" t="s">
        <v>187</v>
      </c>
      <c r="I8" s="14" t="s">
        <v>152</v>
      </c>
      <c r="J8" s="56">
        <v>6.0040000000000004</v>
      </c>
      <c r="K8" s="59">
        <v>6.3959999999999999</v>
      </c>
      <c r="L8" s="14" t="s">
        <v>187</v>
      </c>
      <c r="M8" s="14" t="s">
        <v>152</v>
      </c>
      <c r="N8" s="56">
        <v>6.0040000000000004</v>
      </c>
      <c r="O8" s="56">
        <v>6.3959999999999999</v>
      </c>
      <c r="P8" s="13" t="s">
        <v>188</v>
      </c>
      <c r="Q8" s="14" t="s">
        <v>152</v>
      </c>
      <c r="R8" s="56">
        <v>6.9039999999999999</v>
      </c>
      <c r="S8" s="59">
        <v>7.2959999999999994</v>
      </c>
    </row>
    <row r="9" spans="1:19" x14ac:dyDescent="0.2">
      <c r="C9" s="27" t="s">
        <v>21</v>
      </c>
      <c r="D9" s="13" t="s">
        <v>182</v>
      </c>
      <c r="E9" s="14" t="s">
        <v>152</v>
      </c>
      <c r="F9" s="56">
        <v>6.8040000000000003</v>
      </c>
      <c r="G9" s="56">
        <v>7.1959999999999997</v>
      </c>
      <c r="H9" s="13" t="s">
        <v>182</v>
      </c>
      <c r="I9" s="14" t="s">
        <v>152</v>
      </c>
      <c r="J9" s="56">
        <v>6.8040000000000003</v>
      </c>
      <c r="K9" s="59">
        <v>7.1959999999999997</v>
      </c>
      <c r="L9" s="14" t="s">
        <v>181</v>
      </c>
      <c r="M9" s="14" t="s">
        <v>152</v>
      </c>
      <c r="N9" s="56">
        <v>6.7040000000000006</v>
      </c>
      <c r="O9" s="56">
        <v>7.0960000000000001</v>
      </c>
      <c r="P9" s="13" t="s">
        <v>189</v>
      </c>
      <c r="Q9" s="14" t="s">
        <v>175</v>
      </c>
      <c r="R9" s="14">
        <v>7.4</v>
      </c>
      <c r="S9" s="15">
        <v>7.4</v>
      </c>
    </row>
    <row r="10" spans="1:19" x14ac:dyDescent="0.2">
      <c r="C10" s="28" t="s">
        <v>25</v>
      </c>
      <c r="D10" s="16" t="s">
        <v>181</v>
      </c>
      <c r="E10" s="17" t="s">
        <v>175</v>
      </c>
      <c r="F10" s="32">
        <v>6.9</v>
      </c>
      <c r="G10" s="32">
        <v>6.9</v>
      </c>
      <c r="H10" s="16" t="s">
        <v>181</v>
      </c>
      <c r="I10" s="17" t="s">
        <v>175</v>
      </c>
      <c r="J10" s="32">
        <v>6.9</v>
      </c>
      <c r="K10" s="33">
        <v>6.9</v>
      </c>
      <c r="L10" s="17" t="s">
        <v>183</v>
      </c>
      <c r="M10" s="17" t="s">
        <v>175</v>
      </c>
      <c r="N10" s="32">
        <v>6.8</v>
      </c>
      <c r="O10" s="32">
        <v>6.8</v>
      </c>
      <c r="P10" s="16" t="s">
        <v>184</v>
      </c>
      <c r="Q10" s="17" t="s">
        <v>175</v>
      </c>
      <c r="R10" s="32">
        <v>7.3</v>
      </c>
      <c r="S10" s="33">
        <v>7.3</v>
      </c>
    </row>
  </sheetData>
  <mergeCells count="7">
    <mergeCell ref="B1:Q1"/>
    <mergeCell ref="C2:Q2"/>
    <mergeCell ref="C4:C5"/>
    <mergeCell ref="D4:G4"/>
    <mergeCell ref="H4:K4"/>
    <mergeCell ref="L4:O4"/>
    <mergeCell ref="P4:S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S10"/>
  <sheetViews>
    <sheetView showGridLines="0" zoomScale="80" zoomScaleNormal="80" workbookViewId="0">
      <selection activeCell="L27" sqref="L27"/>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19" ht="26" x14ac:dyDescent="0.3">
      <c r="B1" s="72" t="s">
        <v>190</v>
      </c>
      <c r="C1" s="72"/>
      <c r="D1" s="72"/>
      <c r="E1" s="72"/>
      <c r="F1" s="72"/>
      <c r="G1" s="72"/>
      <c r="H1" s="72"/>
      <c r="I1" s="72"/>
      <c r="J1" s="72"/>
      <c r="K1" s="72"/>
      <c r="L1" s="72"/>
      <c r="M1" s="72"/>
      <c r="N1" s="72"/>
      <c r="O1" s="72"/>
      <c r="P1" s="72"/>
      <c r="Q1" s="72"/>
    </row>
    <row r="2" spans="1:19" ht="16.5" customHeight="1" x14ac:dyDescent="0.3">
      <c r="B2" s="4"/>
      <c r="C2" s="73" t="str">
        <f>EST_Emp!A2</f>
        <v>18-64 year olds</v>
      </c>
      <c r="D2" s="73"/>
      <c r="E2" s="73"/>
      <c r="F2" s="73"/>
      <c r="G2" s="73"/>
      <c r="H2" s="73"/>
      <c r="I2" s="73"/>
      <c r="J2" s="73"/>
      <c r="K2" s="73"/>
      <c r="L2" s="73"/>
      <c r="M2" s="73"/>
      <c r="N2" s="73"/>
      <c r="O2" s="73"/>
      <c r="P2" s="73"/>
      <c r="Q2" s="73"/>
      <c r="R2" s="18"/>
    </row>
    <row r="4" spans="1:19" s="1" customFormat="1" x14ac:dyDescent="0.2">
      <c r="C4" s="88" t="s">
        <v>2</v>
      </c>
      <c r="D4" s="69">
        <v>2014</v>
      </c>
      <c r="E4" s="70"/>
      <c r="F4" s="70"/>
      <c r="G4" s="71"/>
      <c r="H4" s="70">
        <v>2016</v>
      </c>
      <c r="I4" s="70"/>
      <c r="J4" s="70"/>
      <c r="K4" s="70"/>
      <c r="L4" s="69">
        <v>2018</v>
      </c>
      <c r="M4" s="70"/>
      <c r="N4" s="70"/>
      <c r="O4" s="71"/>
      <c r="P4" s="69">
        <v>2020</v>
      </c>
      <c r="Q4" s="70"/>
      <c r="R4" s="70"/>
      <c r="S4" s="71"/>
    </row>
    <row r="5" spans="1:19" s="2" customFormat="1" x14ac:dyDescent="0.2">
      <c r="A5" s="1"/>
      <c r="B5" s="1"/>
      <c r="C5" s="89"/>
      <c r="D5" s="9" t="s">
        <v>150</v>
      </c>
      <c r="E5" s="5" t="s">
        <v>6</v>
      </c>
      <c r="F5" s="5" t="s">
        <v>7</v>
      </c>
      <c r="G5" s="6" t="s">
        <v>8</v>
      </c>
      <c r="H5" s="5" t="s">
        <v>150</v>
      </c>
      <c r="I5" s="5" t="s">
        <v>6</v>
      </c>
      <c r="J5" s="5" t="s">
        <v>7</v>
      </c>
      <c r="K5" s="5" t="s">
        <v>8</v>
      </c>
      <c r="L5" s="9" t="s">
        <v>150</v>
      </c>
      <c r="M5" s="5" t="s">
        <v>6</v>
      </c>
      <c r="N5" s="5" t="s">
        <v>7</v>
      </c>
      <c r="O5" s="6" t="s">
        <v>8</v>
      </c>
      <c r="P5" s="9" t="s">
        <v>150</v>
      </c>
      <c r="Q5" s="5" t="s">
        <v>6</v>
      </c>
      <c r="R5" s="5" t="s">
        <v>7</v>
      </c>
      <c r="S5" s="6" t="s">
        <v>8</v>
      </c>
    </row>
    <row r="6" spans="1:19" ht="15" customHeight="1" x14ac:dyDescent="0.2">
      <c r="C6" s="26" t="s">
        <v>9</v>
      </c>
      <c r="D6" s="11" t="s">
        <v>191</v>
      </c>
      <c r="E6" s="12" t="s">
        <v>152</v>
      </c>
      <c r="F6" s="55">
        <v>4.8040000000000003</v>
      </c>
      <c r="G6" s="55">
        <v>5.1959999999999997</v>
      </c>
      <c r="H6" s="13" t="s">
        <v>140</v>
      </c>
      <c r="I6" s="14" t="s">
        <v>152</v>
      </c>
      <c r="J6" s="56">
        <v>4.6040000000000001</v>
      </c>
      <c r="K6" s="59">
        <v>4.9959999999999996</v>
      </c>
      <c r="L6" s="14" t="s">
        <v>192</v>
      </c>
      <c r="M6" s="14" t="s">
        <v>152</v>
      </c>
      <c r="N6" s="56">
        <v>4.7040000000000006</v>
      </c>
      <c r="O6" s="56">
        <v>5.0960000000000001</v>
      </c>
      <c r="P6" s="13" t="s">
        <v>192</v>
      </c>
      <c r="Q6" s="14" t="s">
        <v>175</v>
      </c>
      <c r="R6" s="14">
        <v>4.9000000000000004</v>
      </c>
      <c r="S6" s="15">
        <v>4.9000000000000004</v>
      </c>
    </row>
    <row r="7" spans="1:19" x14ac:dyDescent="0.2">
      <c r="C7" s="27" t="s">
        <v>13</v>
      </c>
      <c r="D7" s="13" t="s">
        <v>192</v>
      </c>
      <c r="E7" s="14" t="s">
        <v>152</v>
      </c>
      <c r="F7" s="56">
        <v>4.7040000000000006</v>
      </c>
      <c r="G7" s="56">
        <v>5.0960000000000001</v>
      </c>
      <c r="H7" s="13" t="s">
        <v>193</v>
      </c>
      <c r="I7" s="14" t="s">
        <v>152</v>
      </c>
      <c r="J7" s="56">
        <v>4.4039999999999999</v>
      </c>
      <c r="K7" s="59">
        <v>4.7959999999999994</v>
      </c>
      <c r="L7" s="14" t="s">
        <v>140</v>
      </c>
      <c r="M7" s="14" t="s">
        <v>152</v>
      </c>
      <c r="N7" s="56">
        <v>4.6040000000000001</v>
      </c>
      <c r="O7" s="56">
        <v>4.9959999999999996</v>
      </c>
      <c r="P7" s="13" t="s">
        <v>140</v>
      </c>
      <c r="Q7" s="14" t="s">
        <v>175</v>
      </c>
      <c r="R7" s="14">
        <v>4.8</v>
      </c>
      <c r="S7" s="15">
        <v>4.8</v>
      </c>
    </row>
    <row r="8" spans="1:19" x14ac:dyDescent="0.2">
      <c r="C8" s="27" t="s">
        <v>17</v>
      </c>
      <c r="D8" s="13" t="s">
        <v>194</v>
      </c>
      <c r="E8" s="14" t="s">
        <v>152</v>
      </c>
      <c r="F8" s="56">
        <v>4.3040000000000003</v>
      </c>
      <c r="G8" s="56">
        <v>4.6959999999999997</v>
      </c>
      <c r="H8" s="13" t="s">
        <v>195</v>
      </c>
      <c r="I8" s="14" t="s">
        <v>113</v>
      </c>
      <c r="J8" s="56">
        <v>3.8080000000000003</v>
      </c>
      <c r="K8" s="59">
        <v>4.5920000000000005</v>
      </c>
      <c r="L8" s="14" t="s">
        <v>195</v>
      </c>
      <c r="M8" s="14" t="s">
        <v>152</v>
      </c>
      <c r="N8" s="56">
        <v>4.0040000000000004</v>
      </c>
      <c r="O8" s="56">
        <v>4.3959999999999999</v>
      </c>
      <c r="P8" s="13" t="s">
        <v>193</v>
      </c>
      <c r="Q8" s="14" t="s">
        <v>152</v>
      </c>
      <c r="R8" s="56">
        <v>4.4039999999999999</v>
      </c>
      <c r="S8" s="59">
        <v>4.7959999999999994</v>
      </c>
    </row>
    <row r="9" spans="1:19" x14ac:dyDescent="0.2">
      <c r="C9" s="27" t="s">
        <v>21</v>
      </c>
      <c r="D9" s="13" t="s">
        <v>140</v>
      </c>
      <c r="E9" s="14" t="s">
        <v>152</v>
      </c>
      <c r="F9" s="56">
        <v>4.6040000000000001</v>
      </c>
      <c r="G9" s="56">
        <v>4.9959999999999996</v>
      </c>
      <c r="H9" s="13" t="s">
        <v>196</v>
      </c>
      <c r="I9" s="14" t="s">
        <v>152</v>
      </c>
      <c r="J9" s="56">
        <v>4.5040000000000004</v>
      </c>
      <c r="K9" s="59">
        <v>4.8959999999999999</v>
      </c>
      <c r="L9" s="14" t="s">
        <v>140</v>
      </c>
      <c r="M9" s="14" t="s">
        <v>152</v>
      </c>
      <c r="N9" s="56">
        <v>4.6040000000000001</v>
      </c>
      <c r="O9" s="56">
        <v>4.9959999999999996</v>
      </c>
      <c r="P9" s="13" t="s">
        <v>191</v>
      </c>
      <c r="Q9" s="14" t="s">
        <v>175</v>
      </c>
      <c r="R9" s="56">
        <v>5</v>
      </c>
      <c r="S9" s="59">
        <v>5</v>
      </c>
    </row>
    <row r="10" spans="1:19" x14ac:dyDescent="0.2">
      <c r="C10" s="28" t="s">
        <v>25</v>
      </c>
      <c r="D10" s="16" t="s">
        <v>192</v>
      </c>
      <c r="E10" s="17" t="s">
        <v>175</v>
      </c>
      <c r="F10" s="32">
        <v>4.9000000000000004</v>
      </c>
      <c r="G10" s="32">
        <v>4.9000000000000004</v>
      </c>
      <c r="H10" s="16" t="s">
        <v>196</v>
      </c>
      <c r="I10" s="17" t="s">
        <v>175</v>
      </c>
      <c r="J10" s="32">
        <v>4.7</v>
      </c>
      <c r="K10" s="33">
        <v>4.7</v>
      </c>
      <c r="L10" s="17" t="s">
        <v>140</v>
      </c>
      <c r="M10" s="17" t="s">
        <v>175</v>
      </c>
      <c r="N10" s="32">
        <v>4.8</v>
      </c>
      <c r="O10" s="32">
        <v>4.8</v>
      </c>
      <c r="P10" s="16" t="s">
        <v>192</v>
      </c>
      <c r="Q10" s="17" t="s">
        <v>175</v>
      </c>
      <c r="R10" s="32">
        <v>4.9000000000000004</v>
      </c>
      <c r="S10" s="33">
        <v>4.9000000000000004</v>
      </c>
    </row>
  </sheetData>
  <mergeCells count="7">
    <mergeCell ref="B1:Q1"/>
    <mergeCell ref="C2:Q2"/>
    <mergeCell ref="C4:C5"/>
    <mergeCell ref="D4:G4"/>
    <mergeCell ref="H4:K4"/>
    <mergeCell ref="L4:O4"/>
    <mergeCell ref="P4:S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sheetPr>
  <dimension ref="A1:S10"/>
  <sheetViews>
    <sheetView showGridLines="0" zoomScale="80" zoomScaleNormal="80" workbookViewId="0">
      <selection activeCell="L18" sqref="L18"/>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19" ht="26" x14ac:dyDescent="0.3">
      <c r="B1" s="72" t="s">
        <v>197</v>
      </c>
      <c r="C1" s="72"/>
      <c r="D1" s="72"/>
      <c r="E1" s="72"/>
      <c r="F1" s="72"/>
      <c r="G1" s="72"/>
      <c r="H1" s="72"/>
      <c r="I1" s="72"/>
      <c r="J1" s="72"/>
      <c r="K1" s="72"/>
      <c r="L1" s="72"/>
      <c r="M1" s="72"/>
      <c r="N1" s="72"/>
      <c r="O1" s="72"/>
      <c r="P1" s="72"/>
      <c r="Q1" s="72"/>
    </row>
    <row r="2" spans="1:19" ht="16.5" customHeight="1" x14ac:dyDescent="0.3">
      <c r="B2" s="4"/>
      <c r="C2" s="73" t="str">
        <f>EST_Emp!A2</f>
        <v>18-64 year olds</v>
      </c>
      <c r="D2" s="73"/>
      <c r="E2" s="73"/>
      <c r="F2" s="73"/>
      <c r="G2" s="73"/>
      <c r="H2" s="73"/>
      <c r="I2" s="73"/>
      <c r="J2" s="73"/>
      <c r="K2" s="73"/>
      <c r="L2" s="73"/>
      <c r="M2" s="73"/>
      <c r="N2" s="73"/>
      <c r="O2" s="73"/>
      <c r="P2" s="73"/>
      <c r="Q2" s="73"/>
    </row>
    <row r="4" spans="1:19" s="1" customFormat="1" x14ac:dyDescent="0.2">
      <c r="C4" s="88" t="s">
        <v>2</v>
      </c>
      <c r="D4" s="69">
        <v>2014</v>
      </c>
      <c r="E4" s="70"/>
      <c r="F4" s="70"/>
      <c r="G4" s="71"/>
      <c r="H4" s="70">
        <v>2016</v>
      </c>
      <c r="I4" s="70"/>
      <c r="J4" s="70"/>
      <c r="K4" s="70"/>
      <c r="L4" s="69">
        <v>2018</v>
      </c>
      <c r="M4" s="70"/>
      <c r="N4" s="70"/>
      <c r="O4" s="71"/>
      <c r="P4" s="69">
        <v>2020</v>
      </c>
      <c r="Q4" s="70"/>
      <c r="R4" s="70"/>
      <c r="S4" s="71"/>
    </row>
    <row r="5" spans="1:19" s="2" customFormat="1" x14ac:dyDescent="0.2">
      <c r="A5" s="1"/>
      <c r="B5" s="1"/>
      <c r="C5" s="89"/>
      <c r="D5" s="9" t="s">
        <v>150</v>
      </c>
      <c r="E5" s="5" t="s">
        <v>6</v>
      </c>
      <c r="F5" s="5" t="s">
        <v>7</v>
      </c>
      <c r="G5" s="6" t="s">
        <v>8</v>
      </c>
      <c r="H5" s="5" t="s">
        <v>150</v>
      </c>
      <c r="I5" s="5" t="s">
        <v>6</v>
      </c>
      <c r="J5" s="5" t="s">
        <v>7</v>
      </c>
      <c r="K5" s="5" t="s">
        <v>8</v>
      </c>
      <c r="L5" s="9" t="s">
        <v>150</v>
      </c>
      <c r="M5" s="5" t="s">
        <v>6</v>
      </c>
      <c r="N5" s="5" t="s">
        <v>7</v>
      </c>
      <c r="O5" s="6" t="s">
        <v>8</v>
      </c>
      <c r="P5" s="9" t="s">
        <v>150</v>
      </c>
      <c r="Q5" s="5" t="s">
        <v>6</v>
      </c>
      <c r="R5" s="5" t="s">
        <v>7</v>
      </c>
      <c r="S5" s="6" t="s">
        <v>8</v>
      </c>
    </row>
    <row r="6" spans="1:19" ht="15" customHeight="1" x14ac:dyDescent="0.2">
      <c r="C6" s="26" t="s">
        <v>9</v>
      </c>
      <c r="D6" s="11" t="s">
        <v>198</v>
      </c>
      <c r="E6" s="12" t="s">
        <v>152</v>
      </c>
      <c r="F6" s="55">
        <v>5.2040000000000006</v>
      </c>
      <c r="G6" s="55">
        <v>5.5960000000000001</v>
      </c>
      <c r="H6" s="13" t="s">
        <v>198</v>
      </c>
      <c r="I6" s="14" t="s">
        <v>152</v>
      </c>
      <c r="J6" s="56">
        <v>5.2040000000000006</v>
      </c>
      <c r="K6" s="59">
        <v>5.5960000000000001</v>
      </c>
      <c r="L6" s="14" t="s">
        <v>199</v>
      </c>
      <c r="M6" s="14" t="s">
        <v>152</v>
      </c>
      <c r="N6" s="56">
        <v>5.6040000000000001</v>
      </c>
      <c r="O6" s="56">
        <v>5.9959999999999996</v>
      </c>
      <c r="P6" s="13" t="s">
        <v>200</v>
      </c>
      <c r="Q6" s="14" t="s">
        <v>175</v>
      </c>
      <c r="R6" s="56">
        <v>6.5</v>
      </c>
      <c r="S6" s="59">
        <v>6.5</v>
      </c>
    </row>
    <row r="7" spans="1:19" x14ac:dyDescent="0.2">
      <c r="C7" s="27" t="s">
        <v>13</v>
      </c>
      <c r="D7" s="13" t="s">
        <v>201</v>
      </c>
      <c r="E7" s="14" t="s">
        <v>152</v>
      </c>
      <c r="F7" s="56">
        <v>5.0040000000000004</v>
      </c>
      <c r="G7" s="56">
        <v>5.3959999999999999</v>
      </c>
      <c r="H7" s="13" t="s">
        <v>198</v>
      </c>
      <c r="I7" s="14" t="s">
        <v>152</v>
      </c>
      <c r="J7" s="56">
        <v>5.2040000000000006</v>
      </c>
      <c r="K7" s="59">
        <v>5.5960000000000001</v>
      </c>
      <c r="L7" s="14" t="s">
        <v>202</v>
      </c>
      <c r="M7" s="14" t="s">
        <v>152</v>
      </c>
      <c r="N7" s="56">
        <v>5.4039999999999999</v>
      </c>
      <c r="O7" s="56">
        <v>5.7959999999999994</v>
      </c>
      <c r="P7" s="13" t="s">
        <v>186</v>
      </c>
      <c r="Q7" s="14" t="s">
        <v>175</v>
      </c>
      <c r="R7" s="56">
        <v>6.4</v>
      </c>
      <c r="S7" s="59">
        <v>6.4</v>
      </c>
    </row>
    <row r="8" spans="1:19" x14ac:dyDescent="0.2">
      <c r="C8" s="27" t="s">
        <v>17</v>
      </c>
      <c r="D8" s="13" t="s">
        <v>85</v>
      </c>
      <c r="E8" s="14" t="s">
        <v>152</v>
      </c>
      <c r="F8" s="56">
        <v>4.1040000000000001</v>
      </c>
      <c r="G8" s="56">
        <v>4.4959999999999996</v>
      </c>
      <c r="H8" s="13" t="s">
        <v>195</v>
      </c>
      <c r="I8" s="14" t="s">
        <v>113</v>
      </c>
      <c r="J8" s="56">
        <v>3.8080000000000003</v>
      </c>
      <c r="K8" s="59">
        <v>4.5920000000000005</v>
      </c>
      <c r="L8" s="14" t="s">
        <v>203</v>
      </c>
      <c r="M8" s="14" t="s">
        <v>152</v>
      </c>
      <c r="N8" s="56">
        <v>4.9039999999999999</v>
      </c>
      <c r="O8" s="56">
        <v>5.2959999999999994</v>
      </c>
      <c r="P8" s="13" t="s">
        <v>200</v>
      </c>
      <c r="Q8" s="14" t="s">
        <v>152</v>
      </c>
      <c r="R8" s="56">
        <v>6.3040000000000003</v>
      </c>
      <c r="S8" s="59">
        <v>6.6959999999999997</v>
      </c>
    </row>
    <row r="9" spans="1:19" x14ac:dyDescent="0.2">
      <c r="C9" s="27" t="s">
        <v>21</v>
      </c>
      <c r="D9" s="13" t="s">
        <v>201</v>
      </c>
      <c r="E9" s="14" t="s">
        <v>152</v>
      </c>
      <c r="F9" s="56">
        <v>5.0040000000000004</v>
      </c>
      <c r="G9" s="56">
        <v>5.3959999999999999</v>
      </c>
      <c r="H9" s="13" t="s">
        <v>204</v>
      </c>
      <c r="I9" s="14" t="s">
        <v>152</v>
      </c>
      <c r="J9" s="56">
        <v>5.1040000000000001</v>
      </c>
      <c r="K9" s="59">
        <v>5.4959999999999996</v>
      </c>
      <c r="L9" s="14" t="s">
        <v>205</v>
      </c>
      <c r="M9" s="14" t="s">
        <v>152</v>
      </c>
      <c r="N9" s="56">
        <v>5.5040000000000004</v>
      </c>
      <c r="O9" s="56">
        <v>5.8959999999999999</v>
      </c>
      <c r="P9" s="13" t="s">
        <v>206</v>
      </c>
      <c r="Q9" s="14" t="s">
        <v>175</v>
      </c>
      <c r="R9" s="56">
        <v>6.6</v>
      </c>
      <c r="S9" s="59">
        <v>6.6</v>
      </c>
    </row>
    <row r="10" spans="1:19" x14ac:dyDescent="0.2">
      <c r="C10" s="28" t="s">
        <v>25</v>
      </c>
      <c r="D10" s="16" t="s">
        <v>201</v>
      </c>
      <c r="E10" s="17" t="s">
        <v>175</v>
      </c>
      <c r="F10" s="57">
        <v>5.2</v>
      </c>
      <c r="G10" s="57">
        <v>5.2</v>
      </c>
      <c r="H10" s="16" t="s">
        <v>204</v>
      </c>
      <c r="I10" s="17" t="s">
        <v>175</v>
      </c>
      <c r="J10" s="57">
        <v>5.3</v>
      </c>
      <c r="K10" s="60">
        <v>5.3</v>
      </c>
      <c r="L10" s="17" t="s">
        <v>205</v>
      </c>
      <c r="M10" s="17" t="s">
        <v>175</v>
      </c>
      <c r="N10" s="57">
        <v>5.7</v>
      </c>
      <c r="O10" s="57">
        <v>5.7</v>
      </c>
      <c r="P10" s="16" t="s">
        <v>200</v>
      </c>
      <c r="Q10" s="17" t="s">
        <v>175</v>
      </c>
      <c r="R10" s="57">
        <v>6.5</v>
      </c>
      <c r="S10" s="60">
        <v>6.5</v>
      </c>
    </row>
  </sheetData>
  <mergeCells count="7">
    <mergeCell ref="B1:Q1"/>
    <mergeCell ref="C2:Q2"/>
    <mergeCell ref="C4:C5"/>
    <mergeCell ref="D4:G4"/>
    <mergeCell ref="H4:K4"/>
    <mergeCell ref="L4:O4"/>
    <mergeCell ref="P4:S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sheetPr>
  <dimension ref="A1:S10"/>
  <sheetViews>
    <sheetView showGridLines="0" zoomScale="80" zoomScaleNormal="80" workbookViewId="0">
      <selection activeCell="L13" sqref="L13"/>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19" ht="26" x14ac:dyDescent="0.3">
      <c r="B1" s="72" t="s">
        <v>207</v>
      </c>
      <c r="C1" s="72"/>
      <c r="D1" s="72"/>
      <c r="E1" s="72"/>
      <c r="F1" s="72"/>
      <c r="G1" s="72"/>
      <c r="H1" s="72"/>
      <c r="I1" s="72"/>
      <c r="J1" s="72"/>
      <c r="K1" s="72"/>
      <c r="L1" s="72"/>
      <c r="M1" s="72"/>
      <c r="N1" s="72"/>
      <c r="O1" s="72"/>
      <c r="P1" s="72"/>
      <c r="Q1" s="72"/>
    </row>
    <row r="2" spans="1:19" ht="16.5" customHeight="1" x14ac:dyDescent="0.3">
      <c r="B2" s="4"/>
      <c r="C2" s="73" t="str">
        <f>EST_Emp!A2</f>
        <v>18-64 year olds</v>
      </c>
      <c r="D2" s="73"/>
      <c r="E2" s="73"/>
      <c r="F2" s="73"/>
      <c r="G2" s="73"/>
      <c r="H2" s="73"/>
      <c r="I2" s="73"/>
      <c r="J2" s="73"/>
      <c r="K2" s="73"/>
      <c r="L2" s="73"/>
      <c r="M2" s="73"/>
      <c r="N2" s="73"/>
      <c r="O2" s="73"/>
      <c r="P2" s="73"/>
      <c r="Q2" s="73"/>
    </row>
    <row r="4" spans="1:19" s="1" customFormat="1" x14ac:dyDescent="0.2">
      <c r="C4" s="88" t="s">
        <v>2</v>
      </c>
      <c r="D4" s="69">
        <v>2014</v>
      </c>
      <c r="E4" s="70"/>
      <c r="F4" s="70"/>
      <c r="G4" s="71"/>
      <c r="H4" s="70">
        <v>2016</v>
      </c>
      <c r="I4" s="70"/>
      <c r="J4" s="70"/>
      <c r="K4" s="70"/>
      <c r="L4" s="69">
        <v>2018</v>
      </c>
      <c r="M4" s="70"/>
      <c r="N4" s="70"/>
      <c r="O4" s="71"/>
      <c r="P4" s="69">
        <v>2020</v>
      </c>
      <c r="Q4" s="70"/>
      <c r="R4" s="70"/>
      <c r="S4" s="71"/>
    </row>
    <row r="5" spans="1:19" s="2" customFormat="1" x14ac:dyDescent="0.2">
      <c r="A5" s="1"/>
      <c r="B5" s="1"/>
      <c r="C5" s="89"/>
      <c r="D5" s="9" t="s">
        <v>150</v>
      </c>
      <c r="E5" s="5" t="s">
        <v>6</v>
      </c>
      <c r="F5" s="5" t="s">
        <v>7</v>
      </c>
      <c r="G5" s="6" t="s">
        <v>8</v>
      </c>
      <c r="H5" s="5" t="s">
        <v>150</v>
      </c>
      <c r="I5" s="5" t="s">
        <v>6</v>
      </c>
      <c r="J5" s="5" t="s">
        <v>7</v>
      </c>
      <c r="K5" s="5" t="s">
        <v>8</v>
      </c>
      <c r="L5" s="9" t="s">
        <v>150</v>
      </c>
      <c r="M5" s="5" t="s">
        <v>6</v>
      </c>
      <c r="N5" s="5" t="s">
        <v>7</v>
      </c>
      <c r="O5" s="6" t="s">
        <v>8</v>
      </c>
      <c r="P5" s="9" t="s">
        <v>150</v>
      </c>
      <c r="Q5" s="5" t="s">
        <v>6</v>
      </c>
      <c r="R5" s="5" t="s">
        <v>7</v>
      </c>
      <c r="S5" s="6" t="s">
        <v>8</v>
      </c>
    </row>
    <row r="6" spans="1:19" ht="15" customHeight="1" x14ac:dyDescent="0.2">
      <c r="C6" s="26" t="s">
        <v>9</v>
      </c>
      <c r="D6" s="11" t="s">
        <v>208</v>
      </c>
      <c r="E6" s="12" t="s">
        <v>152</v>
      </c>
      <c r="F6" s="55">
        <v>7.7040000000000006</v>
      </c>
      <c r="G6" s="55">
        <v>8.0960000000000001</v>
      </c>
      <c r="H6" s="13" t="s">
        <v>208</v>
      </c>
      <c r="I6" s="14" t="s">
        <v>152</v>
      </c>
      <c r="J6" s="56">
        <v>7.7040000000000006</v>
      </c>
      <c r="K6" s="59">
        <v>8.0960000000000001</v>
      </c>
      <c r="L6" s="14" t="s">
        <v>209</v>
      </c>
      <c r="M6" s="14" t="s">
        <v>152</v>
      </c>
      <c r="N6" s="56">
        <v>7.8040000000000003</v>
      </c>
      <c r="O6" s="56">
        <v>8.1959999999999997</v>
      </c>
      <c r="P6" s="13" t="s">
        <v>209</v>
      </c>
      <c r="Q6" s="14" t="s">
        <v>175</v>
      </c>
      <c r="R6" s="56">
        <v>8</v>
      </c>
      <c r="S6" s="59">
        <v>8</v>
      </c>
    </row>
    <row r="7" spans="1:19" x14ac:dyDescent="0.2">
      <c r="C7" s="27" t="s">
        <v>13</v>
      </c>
      <c r="D7" s="13" t="s">
        <v>210</v>
      </c>
      <c r="E7" s="14" t="s">
        <v>152</v>
      </c>
      <c r="F7" s="56">
        <v>7.5040000000000004</v>
      </c>
      <c r="G7" s="56">
        <v>7.8959999999999999</v>
      </c>
      <c r="H7" s="13" t="s">
        <v>210</v>
      </c>
      <c r="I7" s="14" t="s">
        <v>152</v>
      </c>
      <c r="J7" s="56">
        <v>7.5040000000000004</v>
      </c>
      <c r="K7" s="59">
        <v>7.8959999999999999</v>
      </c>
      <c r="L7" s="14" t="s">
        <v>208</v>
      </c>
      <c r="M7" s="14" t="s">
        <v>152</v>
      </c>
      <c r="N7" s="56">
        <v>7.7040000000000006</v>
      </c>
      <c r="O7" s="56">
        <v>8.0960000000000001</v>
      </c>
      <c r="P7" s="13" t="s">
        <v>209</v>
      </c>
      <c r="Q7" s="14" t="s">
        <v>175</v>
      </c>
      <c r="R7" s="56">
        <v>8</v>
      </c>
      <c r="S7" s="59">
        <v>8</v>
      </c>
    </row>
    <row r="8" spans="1:19" x14ac:dyDescent="0.2">
      <c r="C8" s="27" t="s">
        <v>17</v>
      </c>
      <c r="D8" s="13" t="s">
        <v>188</v>
      </c>
      <c r="E8" s="14" t="s">
        <v>152</v>
      </c>
      <c r="F8" s="56">
        <v>6.9039999999999999</v>
      </c>
      <c r="G8" s="56">
        <v>7.2959999999999994</v>
      </c>
      <c r="H8" s="13" t="s">
        <v>182</v>
      </c>
      <c r="I8" s="14" t="s">
        <v>113</v>
      </c>
      <c r="J8" s="56">
        <v>6.6079999999999997</v>
      </c>
      <c r="K8" s="59">
        <v>7.3920000000000003</v>
      </c>
      <c r="L8" s="14" t="s">
        <v>188</v>
      </c>
      <c r="M8" s="14" t="s">
        <v>152</v>
      </c>
      <c r="N8" s="56">
        <v>6.9039999999999999</v>
      </c>
      <c r="O8" s="56">
        <v>7.2959999999999994</v>
      </c>
      <c r="P8" s="13" t="s">
        <v>211</v>
      </c>
      <c r="Q8" s="14" t="s">
        <v>152</v>
      </c>
      <c r="R8" s="56">
        <v>7.3040000000000003</v>
      </c>
      <c r="S8" s="59">
        <v>7.6959999999999997</v>
      </c>
    </row>
    <row r="9" spans="1:19" x14ac:dyDescent="0.2">
      <c r="C9" s="27" t="s">
        <v>21</v>
      </c>
      <c r="D9" s="13" t="s">
        <v>189</v>
      </c>
      <c r="E9" s="14" t="s">
        <v>152</v>
      </c>
      <c r="F9" s="56">
        <v>7.2040000000000006</v>
      </c>
      <c r="G9" s="56">
        <v>7.5960000000000001</v>
      </c>
      <c r="H9" s="13" t="s">
        <v>211</v>
      </c>
      <c r="I9" s="14" t="s">
        <v>152</v>
      </c>
      <c r="J9" s="56">
        <v>7.3040000000000003</v>
      </c>
      <c r="K9" s="59">
        <v>7.6959999999999997</v>
      </c>
      <c r="L9" s="14" t="s">
        <v>212</v>
      </c>
      <c r="M9" s="14" t="s">
        <v>152</v>
      </c>
      <c r="N9" s="56">
        <v>7.4039999999999999</v>
      </c>
      <c r="O9" s="56">
        <v>7.7959999999999994</v>
      </c>
      <c r="P9" s="13" t="s">
        <v>210</v>
      </c>
      <c r="Q9" s="14" t="s">
        <v>175</v>
      </c>
      <c r="R9" s="14">
        <v>7.7</v>
      </c>
      <c r="S9" s="15">
        <v>7.7</v>
      </c>
    </row>
    <row r="10" spans="1:19" x14ac:dyDescent="0.2">
      <c r="C10" s="28" t="s">
        <v>25</v>
      </c>
      <c r="D10" s="16" t="s">
        <v>212</v>
      </c>
      <c r="E10" s="17" t="s">
        <v>175</v>
      </c>
      <c r="F10" s="57">
        <v>7.6</v>
      </c>
      <c r="G10" s="57">
        <v>7.6</v>
      </c>
      <c r="H10" s="16" t="s">
        <v>210</v>
      </c>
      <c r="I10" s="17" t="s">
        <v>175</v>
      </c>
      <c r="J10" s="57">
        <v>7.7</v>
      </c>
      <c r="K10" s="60">
        <v>7.7</v>
      </c>
      <c r="L10" s="17" t="s">
        <v>79</v>
      </c>
      <c r="M10" s="17" t="s">
        <v>175</v>
      </c>
      <c r="N10" s="57">
        <v>7.8</v>
      </c>
      <c r="O10" s="57">
        <v>7.8</v>
      </c>
      <c r="P10" s="16" t="s">
        <v>208</v>
      </c>
      <c r="Q10" s="17" t="s">
        <v>175</v>
      </c>
      <c r="R10" s="32">
        <v>7.9</v>
      </c>
      <c r="S10" s="33">
        <v>7.9</v>
      </c>
    </row>
  </sheetData>
  <mergeCells count="7">
    <mergeCell ref="B1:Q1"/>
    <mergeCell ref="C2:Q2"/>
    <mergeCell ref="C4:C5"/>
    <mergeCell ref="D4:G4"/>
    <mergeCell ref="H4:K4"/>
    <mergeCell ref="L4:O4"/>
    <mergeCell ref="P4:S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sheetPr>
  <dimension ref="A1:AE10"/>
  <sheetViews>
    <sheetView showGridLines="0" topLeftCell="B1" zoomScale="80" zoomScaleNormal="80" workbookViewId="0">
      <selection activeCell="B1" sqref="B1:AB1"/>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31" ht="26" x14ac:dyDescent="0.3">
      <c r="B1" s="72" t="s">
        <v>213</v>
      </c>
      <c r="C1" s="72"/>
      <c r="D1" s="72"/>
      <c r="E1" s="72"/>
      <c r="F1" s="72"/>
      <c r="G1" s="72"/>
      <c r="H1" s="72"/>
      <c r="I1" s="72"/>
      <c r="J1" s="72"/>
      <c r="K1" s="72"/>
      <c r="L1" s="72"/>
      <c r="M1" s="72"/>
      <c r="N1" s="72"/>
      <c r="O1" s="72"/>
      <c r="P1" s="72"/>
      <c r="Q1" s="72"/>
      <c r="R1" s="72"/>
      <c r="S1" s="72"/>
      <c r="T1" s="72"/>
      <c r="U1" s="72"/>
      <c r="V1" s="72"/>
      <c r="W1" s="72"/>
      <c r="X1" s="72"/>
      <c r="Y1" s="72"/>
      <c r="Z1" s="72"/>
      <c r="AA1" s="72"/>
      <c r="AB1" s="72"/>
    </row>
    <row r="2" spans="1:31" ht="16.5" customHeight="1" x14ac:dyDescent="0.3">
      <c r="B2" s="4"/>
      <c r="C2" s="73" t="str">
        <f>EST_Emp!A2</f>
        <v>18-64 year olds</v>
      </c>
      <c r="D2" s="73"/>
      <c r="E2" s="73"/>
      <c r="F2" s="73"/>
      <c r="G2" s="73"/>
      <c r="H2" s="73"/>
      <c r="I2" s="73"/>
      <c r="J2" s="73"/>
      <c r="K2" s="73"/>
      <c r="L2" s="73"/>
      <c r="M2" s="73"/>
      <c r="N2" s="73"/>
      <c r="O2" s="73"/>
      <c r="P2" s="73"/>
      <c r="Q2" s="73"/>
      <c r="R2" s="73"/>
      <c r="S2" s="73"/>
      <c r="T2" s="73"/>
      <c r="U2" s="73"/>
      <c r="V2" s="73"/>
      <c r="W2" s="73"/>
      <c r="X2" s="73"/>
      <c r="Y2" s="73"/>
      <c r="Z2" s="73"/>
      <c r="AA2" s="73"/>
      <c r="AB2" s="73"/>
    </row>
    <row r="4" spans="1:31" s="1" customFormat="1" x14ac:dyDescent="0.2">
      <c r="C4" s="88" t="s">
        <v>2</v>
      </c>
      <c r="D4" s="69">
        <v>2008</v>
      </c>
      <c r="E4" s="70"/>
      <c r="F4" s="70"/>
      <c r="G4" s="70"/>
      <c r="H4" s="69">
        <v>2010</v>
      </c>
      <c r="I4" s="70"/>
      <c r="J4" s="70"/>
      <c r="K4" s="71"/>
      <c r="L4" s="70">
        <v>2012</v>
      </c>
      <c r="M4" s="70"/>
      <c r="N4" s="70"/>
      <c r="O4" s="70"/>
      <c r="P4" s="69">
        <v>2014</v>
      </c>
      <c r="Q4" s="70"/>
      <c r="R4" s="70"/>
      <c r="S4" s="71"/>
      <c r="T4" s="70">
        <v>2016</v>
      </c>
      <c r="U4" s="70"/>
      <c r="V4" s="70"/>
      <c r="W4" s="70"/>
      <c r="X4" s="69">
        <v>2018</v>
      </c>
      <c r="Y4" s="70"/>
      <c r="Z4" s="70"/>
      <c r="AA4" s="71"/>
      <c r="AB4" s="69">
        <v>2020</v>
      </c>
      <c r="AC4" s="70"/>
      <c r="AD4" s="70"/>
      <c r="AE4" s="71"/>
    </row>
    <row r="5" spans="1:31" s="2" customFormat="1" x14ac:dyDescent="0.2">
      <c r="A5" s="1"/>
      <c r="B5" s="1"/>
      <c r="C5" s="89"/>
      <c r="D5" s="29" t="s">
        <v>150</v>
      </c>
      <c r="E5" s="30" t="s">
        <v>6</v>
      </c>
      <c r="F5" s="30" t="s">
        <v>7</v>
      </c>
      <c r="G5" s="30" t="s">
        <v>8</v>
      </c>
      <c r="H5" s="9" t="s">
        <v>150</v>
      </c>
      <c r="I5" s="5" t="s">
        <v>6</v>
      </c>
      <c r="J5" s="5" t="s">
        <v>7</v>
      </c>
      <c r="K5" s="6" t="s">
        <v>8</v>
      </c>
      <c r="L5" s="5" t="s">
        <v>150</v>
      </c>
      <c r="M5" s="5" t="s">
        <v>6</v>
      </c>
      <c r="N5" s="5" t="s">
        <v>7</v>
      </c>
      <c r="O5" s="5" t="s">
        <v>8</v>
      </c>
      <c r="P5" s="9" t="s">
        <v>150</v>
      </c>
      <c r="Q5" s="5" t="s">
        <v>6</v>
      </c>
      <c r="R5" s="5" t="s">
        <v>7</v>
      </c>
      <c r="S5" s="6" t="s">
        <v>8</v>
      </c>
      <c r="T5" s="5" t="s">
        <v>150</v>
      </c>
      <c r="U5" s="5" t="s">
        <v>6</v>
      </c>
      <c r="V5" s="5" t="s">
        <v>7</v>
      </c>
      <c r="W5" s="5" t="s">
        <v>8</v>
      </c>
      <c r="X5" s="9" t="s">
        <v>150</v>
      </c>
      <c r="Y5" s="5" t="s">
        <v>6</v>
      </c>
      <c r="Z5" s="5" t="s">
        <v>7</v>
      </c>
      <c r="AA5" s="6" t="s">
        <v>8</v>
      </c>
      <c r="AB5" s="9" t="s">
        <v>150</v>
      </c>
      <c r="AC5" s="5" t="s">
        <v>6</v>
      </c>
      <c r="AD5" s="5" t="s">
        <v>7</v>
      </c>
      <c r="AE5" s="6" t="s">
        <v>8</v>
      </c>
    </row>
    <row r="6" spans="1:31" ht="15" customHeight="1" x14ac:dyDescent="0.2">
      <c r="C6" s="26" t="s">
        <v>9</v>
      </c>
      <c r="D6" s="11" t="s">
        <v>131</v>
      </c>
      <c r="E6" s="12" t="s">
        <v>175</v>
      </c>
      <c r="F6" s="12">
        <v>3.4</v>
      </c>
      <c r="G6" s="12">
        <v>3.4</v>
      </c>
      <c r="H6" s="13" t="s">
        <v>123</v>
      </c>
      <c r="I6" s="14" t="s">
        <v>175</v>
      </c>
      <c r="J6" s="14">
        <v>3.6</v>
      </c>
      <c r="K6" s="15">
        <v>3.6</v>
      </c>
      <c r="L6" s="14" t="s">
        <v>91</v>
      </c>
      <c r="M6" s="14" t="s">
        <v>175</v>
      </c>
      <c r="N6" s="14">
        <v>3.7</v>
      </c>
      <c r="O6" s="14">
        <v>3.7</v>
      </c>
      <c r="P6" s="13" t="s">
        <v>123</v>
      </c>
      <c r="Q6" s="14" t="s">
        <v>175</v>
      </c>
      <c r="R6" s="14">
        <v>3.6</v>
      </c>
      <c r="S6" s="15">
        <v>3.6</v>
      </c>
      <c r="T6" s="14" t="s">
        <v>123</v>
      </c>
      <c r="U6" s="14" t="s">
        <v>175</v>
      </c>
      <c r="V6" s="14">
        <v>3.6</v>
      </c>
      <c r="W6" s="14">
        <v>3.6</v>
      </c>
      <c r="X6" s="13" t="s">
        <v>123</v>
      </c>
      <c r="Y6" s="14" t="s">
        <v>175</v>
      </c>
      <c r="Z6" s="56">
        <v>3.6</v>
      </c>
      <c r="AA6" s="59">
        <v>3.6</v>
      </c>
      <c r="AB6" s="13" t="s">
        <v>179</v>
      </c>
      <c r="AC6" s="14" t="s">
        <v>175</v>
      </c>
      <c r="AD6" s="56">
        <v>4</v>
      </c>
      <c r="AE6" s="59">
        <v>4</v>
      </c>
    </row>
    <row r="7" spans="1:31" x14ac:dyDescent="0.2">
      <c r="C7" s="27" t="s">
        <v>13</v>
      </c>
      <c r="D7" s="13" t="s">
        <v>214</v>
      </c>
      <c r="E7" s="14" t="s">
        <v>175</v>
      </c>
      <c r="F7" s="14">
        <v>3.3</v>
      </c>
      <c r="G7" s="14">
        <v>3.3</v>
      </c>
      <c r="H7" s="13" t="s">
        <v>123</v>
      </c>
      <c r="I7" s="14" t="s">
        <v>175</v>
      </c>
      <c r="J7" s="14">
        <v>3.6</v>
      </c>
      <c r="K7" s="15">
        <v>3.6</v>
      </c>
      <c r="L7" s="14" t="s">
        <v>123</v>
      </c>
      <c r="M7" s="14" t="s">
        <v>175</v>
      </c>
      <c r="N7" s="14">
        <v>3.6</v>
      </c>
      <c r="O7" s="14">
        <v>3.6</v>
      </c>
      <c r="P7" s="13" t="s">
        <v>123</v>
      </c>
      <c r="Q7" s="14" t="s">
        <v>175</v>
      </c>
      <c r="R7" s="14">
        <v>3.6</v>
      </c>
      <c r="S7" s="15">
        <v>3.6</v>
      </c>
      <c r="T7" s="14" t="s">
        <v>62</v>
      </c>
      <c r="U7" s="14" t="s">
        <v>175</v>
      </c>
      <c r="V7" s="14">
        <v>3.5</v>
      </c>
      <c r="W7" s="14">
        <v>3.5</v>
      </c>
      <c r="X7" s="13" t="s">
        <v>123</v>
      </c>
      <c r="Y7" s="14" t="s">
        <v>175</v>
      </c>
      <c r="Z7" s="56">
        <v>3.6</v>
      </c>
      <c r="AA7" s="59">
        <v>3.6</v>
      </c>
      <c r="AB7" s="13" t="s">
        <v>179</v>
      </c>
      <c r="AC7" s="14" t="s">
        <v>175</v>
      </c>
      <c r="AD7" s="56">
        <v>4</v>
      </c>
      <c r="AE7" s="59">
        <v>4</v>
      </c>
    </row>
    <row r="8" spans="1:31" x14ac:dyDescent="0.2">
      <c r="C8" s="27" t="s">
        <v>17</v>
      </c>
      <c r="D8" s="13" t="s">
        <v>93</v>
      </c>
      <c r="E8" s="14" t="s">
        <v>152</v>
      </c>
      <c r="F8" s="56">
        <v>2.7039999999999997</v>
      </c>
      <c r="G8" s="56">
        <v>3.0960000000000001</v>
      </c>
      <c r="H8" s="13" t="s">
        <v>214</v>
      </c>
      <c r="I8" s="14" t="s">
        <v>152</v>
      </c>
      <c r="J8" s="56">
        <v>3.1039999999999996</v>
      </c>
      <c r="K8" s="59">
        <v>3.496</v>
      </c>
      <c r="L8" s="14" t="s">
        <v>131</v>
      </c>
      <c r="M8" s="14" t="s">
        <v>152</v>
      </c>
      <c r="N8" s="56">
        <v>3.2039999999999997</v>
      </c>
      <c r="O8" s="56">
        <v>3.5960000000000001</v>
      </c>
      <c r="P8" s="13" t="s">
        <v>215</v>
      </c>
      <c r="Q8" s="14" t="s">
        <v>152</v>
      </c>
      <c r="R8" s="56">
        <v>3.004</v>
      </c>
      <c r="S8" s="59">
        <v>3.3960000000000004</v>
      </c>
      <c r="T8" s="14" t="s">
        <v>215</v>
      </c>
      <c r="U8" s="14" t="s">
        <v>152</v>
      </c>
      <c r="V8" s="56">
        <v>3.004</v>
      </c>
      <c r="W8" s="56">
        <v>3.3960000000000004</v>
      </c>
      <c r="X8" s="13" t="s">
        <v>215</v>
      </c>
      <c r="Y8" s="14" t="s">
        <v>152</v>
      </c>
      <c r="Z8" s="56">
        <v>3.004</v>
      </c>
      <c r="AA8" s="59">
        <v>3.3960000000000004</v>
      </c>
      <c r="AB8" s="13" t="s">
        <v>91</v>
      </c>
      <c r="AC8" s="14" t="s">
        <v>175</v>
      </c>
      <c r="AD8" s="56">
        <v>3.7</v>
      </c>
      <c r="AE8" s="59">
        <v>3.7</v>
      </c>
    </row>
    <row r="9" spans="1:31" x14ac:dyDescent="0.2">
      <c r="C9" s="27" t="s">
        <v>21</v>
      </c>
      <c r="D9" s="13" t="s">
        <v>214</v>
      </c>
      <c r="E9" s="14" t="s">
        <v>175</v>
      </c>
      <c r="F9" s="14">
        <v>3.3</v>
      </c>
      <c r="G9" s="14">
        <v>3.3</v>
      </c>
      <c r="H9" s="13" t="s">
        <v>91</v>
      </c>
      <c r="I9" s="14" t="s">
        <v>175</v>
      </c>
      <c r="J9" s="14">
        <v>3.7</v>
      </c>
      <c r="K9" s="15">
        <v>3.7</v>
      </c>
      <c r="L9" s="14" t="s">
        <v>123</v>
      </c>
      <c r="M9" s="14" t="s">
        <v>175</v>
      </c>
      <c r="N9" s="14">
        <v>3.6</v>
      </c>
      <c r="O9" s="14">
        <v>3.6</v>
      </c>
      <c r="P9" s="13" t="s">
        <v>123</v>
      </c>
      <c r="Q9" s="14" t="s">
        <v>175</v>
      </c>
      <c r="R9" s="14">
        <v>3.6</v>
      </c>
      <c r="S9" s="15">
        <v>3.6</v>
      </c>
      <c r="T9" s="14" t="s">
        <v>62</v>
      </c>
      <c r="U9" s="14" t="s">
        <v>175</v>
      </c>
      <c r="V9" s="14">
        <v>3.5</v>
      </c>
      <c r="W9" s="14">
        <v>3.5</v>
      </c>
      <c r="X9" s="13" t="s">
        <v>91</v>
      </c>
      <c r="Y9" s="14" t="s">
        <v>175</v>
      </c>
      <c r="Z9" s="56">
        <v>3.7</v>
      </c>
      <c r="AA9" s="59">
        <v>3.7</v>
      </c>
      <c r="AB9" s="13" t="s">
        <v>176</v>
      </c>
      <c r="AC9" s="14" t="s">
        <v>175</v>
      </c>
      <c r="AD9" s="56">
        <v>3.9</v>
      </c>
      <c r="AE9" s="59">
        <v>3.9</v>
      </c>
    </row>
    <row r="10" spans="1:31" x14ac:dyDescent="0.2">
      <c r="C10" s="28" t="s">
        <v>25</v>
      </c>
      <c r="D10" s="16" t="s">
        <v>214</v>
      </c>
      <c r="E10" s="17" t="s">
        <v>175</v>
      </c>
      <c r="F10" s="32">
        <v>3.3</v>
      </c>
      <c r="G10" s="32">
        <v>3.3</v>
      </c>
      <c r="H10" s="16" t="s">
        <v>123</v>
      </c>
      <c r="I10" s="17" t="s">
        <v>175</v>
      </c>
      <c r="J10" s="32">
        <v>3.6</v>
      </c>
      <c r="K10" s="33">
        <v>3.6</v>
      </c>
      <c r="L10" s="17" t="s">
        <v>123</v>
      </c>
      <c r="M10" s="17" t="s">
        <v>175</v>
      </c>
      <c r="N10" s="32">
        <v>3.6</v>
      </c>
      <c r="O10" s="32">
        <v>3.6</v>
      </c>
      <c r="P10" s="16" t="s">
        <v>123</v>
      </c>
      <c r="Q10" s="17" t="s">
        <v>175</v>
      </c>
      <c r="R10" s="32">
        <v>3.6</v>
      </c>
      <c r="S10" s="33">
        <v>3.6</v>
      </c>
      <c r="T10" s="17" t="s">
        <v>62</v>
      </c>
      <c r="U10" s="17" t="s">
        <v>175</v>
      </c>
      <c r="V10" s="32">
        <v>3.5</v>
      </c>
      <c r="W10" s="32">
        <v>3.5</v>
      </c>
      <c r="X10" s="16" t="s">
        <v>123</v>
      </c>
      <c r="Y10" s="17" t="s">
        <v>175</v>
      </c>
      <c r="Z10" s="57">
        <v>3.6</v>
      </c>
      <c r="AA10" s="60">
        <v>3.6</v>
      </c>
      <c r="AB10" s="16" t="s">
        <v>179</v>
      </c>
      <c r="AC10" s="17" t="s">
        <v>175</v>
      </c>
      <c r="AD10" s="57">
        <v>4</v>
      </c>
      <c r="AE10" s="60">
        <v>4</v>
      </c>
    </row>
  </sheetData>
  <mergeCells count="10">
    <mergeCell ref="AB4:AE4"/>
    <mergeCell ref="B1:AB1"/>
    <mergeCell ref="C2:AB2"/>
    <mergeCell ref="C4:C5"/>
    <mergeCell ref="D4:G4"/>
    <mergeCell ref="H4:K4"/>
    <mergeCell ref="L4:O4"/>
    <mergeCell ref="P4:S4"/>
    <mergeCell ref="T4:W4"/>
    <mergeCell ref="X4:AA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sheetPr>
  <dimension ref="A1:K10"/>
  <sheetViews>
    <sheetView showGridLines="0" zoomScale="80" zoomScaleNormal="80" workbookViewId="0">
      <selection activeCell="M6" sqref="M6"/>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11" ht="26" x14ac:dyDescent="0.3">
      <c r="B1" s="72" t="s">
        <v>216</v>
      </c>
      <c r="C1" s="72"/>
      <c r="D1" s="72"/>
      <c r="E1" s="72"/>
      <c r="F1" s="72"/>
      <c r="G1" s="72"/>
      <c r="H1" s="72"/>
      <c r="I1" s="72"/>
    </row>
    <row r="2" spans="1:11" ht="16.5" customHeight="1" x14ac:dyDescent="0.2">
      <c r="C2" s="73" t="str">
        <f>EST_Emp!A2</f>
        <v>18-64 year olds</v>
      </c>
      <c r="D2" s="73"/>
      <c r="E2" s="73"/>
      <c r="F2" s="73"/>
      <c r="G2" s="73"/>
      <c r="H2" s="73"/>
      <c r="I2" s="73"/>
    </row>
    <row r="4" spans="1:11" s="1" customFormat="1" x14ac:dyDescent="0.2">
      <c r="C4" s="88" t="s">
        <v>2</v>
      </c>
      <c r="D4" s="69">
        <v>2018</v>
      </c>
      <c r="E4" s="70"/>
      <c r="F4" s="70"/>
      <c r="G4" s="71"/>
      <c r="H4" s="69">
        <v>2020</v>
      </c>
      <c r="I4" s="70"/>
      <c r="J4" s="70"/>
      <c r="K4" s="71"/>
    </row>
    <row r="5" spans="1:11" s="2" customFormat="1" x14ac:dyDescent="0.2">
      <c r="A5" s="1"/>
      <c r="B5" s="1"/>
      <c r="C5" s="89"/>
      <c r="D5" s="9" t="s">
        <v>150</v>
      </c>
      <c r="E5" s="5" t="s">
        <v>6</v>
      </c>
      <c r="F5" s="5" t="s">
        <v>7</v>
      </c>
      <c r="G5" s="6" t="s">
        <v>8</v>
      </c>
      <c r="H5" s="9" t="s">
        <v>150</v>
      </c>
      <c r="I5" s="5" t="s">
        <v>6</v>
      </c>
      <c r="J5" s="5" t="s">
        <v>7</v>
      </c>
      <c r="K5" s="6" t="s">
        <v>8</v>
      </c>
    </row>
    <row r="6" spans="1:11" ht="15" customHeight="1" x14ac:dyDescent="0.2">
      <c r="C6" s="26" t="s">
        <v>9</v>
      </c>
      <c r="D6" s="11" t="s">
        <v>208</v>
      </c>
      <c r="E6" s="12" t="s">
        <v>175</v>
      </c>
      <c r="F6" s="55">
        <v>7.9</v>
      </c>
      <c r="G6" s="55">
        <v>7.9</v>
      </c>
      <c r="H6" s="13" t="s">
        <v>209</v>
      </c>
      <c r="I6" s="14" t="s">
        <v>175</v>
      </c>
      <c r="J6" s="56">
        <v>8</v>
      </c>
      <c r="K6" s="59">
        <v>8</v>
      </c>
    </row>
    <row r="7" spans="1:11" x14ac:dyDescent="0.2">
      <c r="C7" s="27" t="s">
        <v>13</v>
      </c>
      <c r="D7" s="13" t="s">
        <v>210</v>
      </c>
      <c r="E7" s="14" t="s">
        <v>175</v>
      </c>
      <c r="F7" s="56">
        <v>7.7</v>
      </c>
      <c r="G7" s="56">
        <v>7.7</v>
      </c>
      <c r="H7" s="13" t="s">
        <v>210</v>
      </c>
      <c r="I7" s="14" t="s">
        <v>175</v>
      </c>
      <c r="J7" s="56">
        <v>7.7</v>
      </c>
      <c r="K7" s="59">
        <v>7.7</v>
      </c>
    </row>
    <row r="8" spans="1:11" x14ac:dyDescent="0.2">
      <c r="C8" s="27" t="s">
        <v>17</v>
      </c>
      <c r="D8" s="13" t="s">
        <v>188</v>
      </c>
      <c r="E8" s="14" t="s">
        <v>152</v>
      </c>
      <c r="F8" s="56">
        <v>6.9039999999999999</v>
      </c>
      <c r="G8" s="56">
        <v>7.2959999999999994</v>
      </c>
      <c r="H8" s="13" t="s">
        <v>212</v>
      </c>
      <c r="I8" s="14" t="s">
        <v>152</v>
      </c>
      <c r="J8" s="56">
        <v>7.4039999999999999</v>
      </c>
      <c r="K8" s="59">
        <v>7.7959999999999994</v>
      </c>
    </row>
    <row r="9" spans="1:11" x14ac:dyDescent="0.2">
      <c r="C9" s="27" t="s">
        <v>21</v>
      </c>
      <c r="D9" s="13" t="s">
        <v>211</v>
      </c>
      <c r="E9" s="14" t="s">
        <v>152</v>
      </c>
      <c r="F9" s="56">
        <v>7.3040000000000003</v>
      </c>
      <c r="G9" s="56">
        <v>7.6959999999999997</v>
      </c>
      <c r="H9" s="13" t="s">
        <v>212</v>
      </c>
      <c r="I9" s="14" t="s">
        <v>175</v>
      </c>
      <c r="J9" s="56">
        <v>7.6</v>
      </c>
      <c r="K9" s="59">
        <v>7.6</v>
      </c>
    </row>
    <row r="10" spans="1:11" x14ac:dyDescent="0.2">
      <c r="C10" s="28" t="s">
        <v>25</v>
      </c>
      <c r="D10" s="16" t="s">
        <v>210</v>
      </c>
      <c r="E10" s="17" t="s">
        <v>175</v>
      </c>
      <c r="F10" s="57">
        <v>7.7</v>
      </c>
      <c r="G10" s="57">
        <v>7.7</v>
      </c>
      <c r="H10" s="16" t="s">
        <v>79</v>
      </c>
      <c r="I10" s="17" t="s">
        <v>175</v>
      </c>
      <c r="J10" s="57">
        <v>7.8</v>
      </c>
      <c r="K10" s="60">
        <v>7.8</v>
      </c>
    </row>
  </sheetData>
  <mergeCells count="5">
    <mergeCell ref="B1:I1"/>
    <mergeCell ref="C2:I2"/>
    <mergeCell ref="C4:C5"/>
    <mergeCell ref="D4:G4"/>
    <mergeCell ref="H4:K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BK17"/>
  <sheetViews>
    <sheetView showGridLines="0" zoomScale="80" zoomScaleNormal="80" workbookViewId="0">
      <selection activeCell="A17" sqref="A17"/>
    </sheetView>
  </sheetViews>
  <sheetFormatPr baseColWidth="10" defaultColWidth="9.1640625" defaultRowHeight="15" x14ac:dyDescent="0.2"/>
  <cols>
    <col min="1" max="1" width="17" customWidth="1"/>
    <col min="2" max="2" width="8.1640625" customWidth="1"/>
    <col min="3" max="3" width="39.33203125" bestFit="1" customWidth="1"/>
  </cols>
  <sheetData>
    <row r="1" spans="1:63" ht="26" x14ac:dyDescent="0.3">
      <c r="A1" s="72" t="s">
        <v>0</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4"/>
      <c r="AY1" s="4"/>
    </row>
    <row r="2" spans="1:63" ht="16.5" customHeight="1" x14ac:dyDescent="0.2">
      <c r="A2" s="73" t="s">
        <v>1</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18"/>
      <c r="AY2" s="18"/>
      <c r="AZ2" s="3"/>
      <c r="BA2" s="3"/>
      <c r="BB2" s="3"/>
      <c r="BC2" s="3"/>
      <c r="BD2" s="3"/>
      <c r="BE2" s="3"/>
      <c r="BF2" s="3"/>
      <c r="BG2" s="3"/>
      <c r="BH2" s="3"/>
      <c r="BI2" s="3"/>
      <c r="BJ2" s="3"/>
      <c r="BK2" s="3"/>
    </row>
    <row r="5" spans="1:63" s="1" customFormat="1" x14ac:dyDescent="0.2">
      <c r="A5" s="19"/>
      <c r="B5" s="19"/>
      <c r="C5" s="7" t="str">
        <f>""</f>
        <v/>
      </c>
      <c r="D5" s="66">
        <v>2008</v>
      </c>
      <c r="E5" s="67"/>
      <c r="F5" s="67"/>
      <c r="G5" s="67"/>
      <c r="H5" s="67"/>
      <c r="I5" s="67"/>
      <c r="J5" s="67"/>
      <c r="K5" s="68"/>
      <c r="L5" s="66">
        <v>2010</v>
      </c>
      <c r="M5" s="67"/>
      <c r="N5" s="67"/>
      <c r="O5" s="67"/>
      <c r="P5" s="67"/>
      <c r="Q5" s="67"/>
      <c r="R5" s="67"/>
      <c r="S5" s="68"/>
      <c r="T5" s="66">
        <v>2012</v>
      </c>
      <c r="U5" s="67"/>
      <c r="V5" s="67"/>
      <c r="W5" s="67"/>
      <c r="X5" s="67"/>
      <c r="Y5" s="67"/>
      <c r="Z5" s="67"/>
      <c r="AA5" s="68"/>
      <c r="AB5" s="66">
        <v>2014</v>
      </c>
      <c r="AC5" s="67"/>
      <c r="AD5" s="67"/>
      <c r="AE5" s="67"/>
      <c r="AF5" s="67"/>
      <c r="AG5" s="67"/>
      <c r="AH5" s="67"/>
      <c r="AI5" s="68"/>
      <c r="AJ5" s="66">
        <v>2016</v>
      </c>
      <c r="AK5" s="67"/>
      <c r="AL5" s="67"/>
      <c r="AM5" s="67"/>
      <c r="AN5" s="67"/>
      <c r="AO5" s="67"/>
      <c r="AP5" s="67"/>
      <c r="AQ5" s="67"/>
      <c r="AR5" s="67">
        <v>2018</v>
      </c>
      <c r="AS5" s="67"/>
      <c r="AT5" s="67"/>
      <c r="AU5" s="67"/>
      <c r="AV5" s="67"/>
      <c r="AW5" s="67"/>
      <c r="AX5" s="67"/>
      <c r="AY5" s="68"/>
      <c r="AZ5" s="66">
        <v>2020</v>
      </c>
      <c r="BA5" s="67"/>
      <c r="BB5" s="67"/>
      <c r="BC5" s="67"/>
      <c r="BD5" s="67"/>
      <c r="BE5" s="67"/>
      <c r="BF5" s="67"/>
      <c r="BG5" s="68"/>
    </row>
    <row r="6" spans="1:63" s="1" customFormat="1" x14ac:dyDescent="0.2">
      <c r="A6" s="19"/>
      <c r="B6" s="19"/>
      <c r="C6" s="10" t="s">
        <v>2</v>
      </c>
      <c r="D6" s="69" t="s">
        <v>3</v>
      </c>
      <c r="E6" s="70"/>
      <c r="F6" s="70"/>
      <c r="G6" s="70"/>
      <c r="H6" s="70" t="s">
        <v>4</v>
      </c>
      <c r="I6" s="70"/>
      <c r="J6" s="70"/>
      <c r="K6" s="71"/>
      <c r="L6" s="69" t="s">
        <v>3</v>
      </c>
      <c r="M6" s="70"/>
      <c r="N6" s="70"/>
      <c r="O6" s="70"/>
      <c r="P6" s="70" t="s">
        <v>4</v>
      </c>
      <c r="Q6" s="70"/>
      <c r="R6" s="70"/>
      <c r="S6" s="71"/>
      <c r="T6" s="69" t="s">
        <v>3</v>
      </c>
      <c r="U6" s="70"/>
      <c r="V6" s="70"/>
      <c r="W6" s="70"/>
      <c r="X6" s="70" t="s">
        <v>4</v>
      </c>
      <c r="Y6" s="70"/>
      <c r="Z6" s="70"/>
      <c r="AA6" s="71"/>
      <c r="AB6" s="69" t="s">
        <v>3</v>
      </c>
      <c r="AC6" s="70"/>
      <c r="AD6" s="70"/>
      <c r="AE6" s="70"/>
      <c r="AF6" s="70" t="s">
        <v>4</v>
      </c>
      <c r="AG6" s="70"/>
      <c r="AH6" s="70"/>
      <c r="AI6" s="71"/>
      <c r="AJ6" s="69" t="s">
        <v>3</v>
      </c>
      <c r="AK6" s="70"/>
      <c r="AL6" s="70"/>
      <c r="AM6" s="70"/>
      <c r="AN6" s="70" t="s">
        <v>4</v>
      </c>
      <c r="AO6" s="70"/>
      <c r="AP6" s="70"/>
      <c r="AQ6" s="71"/>
      <c r="AR6" s="69" t="s">
        <v>3</v>
      </c>
      <c r="AS6" s="70"/>
      <c r="AT6" s="70"/>
      <c r="AU6" s="70"/>
      <c r="AV6" s="70" t="s">
        <v>4</v>
      </c>
      <c r="AW6" s="70"/>
      <c r="AX6" s="70"/>
      <c r="AY6" s="71"/>
      <c r="AZ6" s="69" t="s">
        <v>3</v>
      </c>
      <c r="BA6" s="70"/>
      <c r="BB6" s="70"/>
      <c r="BC6" s="70"/>
      <c r="BD6" s="70" t="s">
        <v>4</v>
      </c>
      <c r="BE6" s="70"/>
      <c r="BF6" s="70"/>
      <c r="BG6" s="71"/>
    </row>
    <row r="7" spans="1:63" s="2" customFormat="1" x14ac:dyDescent="0.2">
      <c r="A7" s="19"/>
      <c r="B7" s="19"/>
      <c r="C7" s="8"/>
      <c r="D7" s="29" t="s">
        <v>5</v>
      </c>
      <c r="E7" s="30" t="s">
        <v>6</v>
      </c>
      <c r="F7" s="30" t="s">
        <v>7</v>
      </c>
      <c r="G7" s="30" t="s">
        <v>8</v>
      </c>
      <c r="H7" s="30" t="s">
        <v>5</v>
      </c>
      <c r="I7" s="30" t="s">
        <v>6</v>
      </c>
      <c r="J7" s="30" t="s">
        <v>7</v>
      </c>
      <c r="K7" s="30" t="s">
        <v>8</v>
      </c>
      <c r="L7" s="29" t="s">
        <v>5</v>
      </c>
      <c r="M7" s="30" t="s">
        <v>6</v>
      </c>
      <c r="N7" s="30" t="s">
        <v>7</v>
      </c>
      <c r="O7" s="30" t="s">
        <v>8</v>
      </c>
      <c r="P7" s="30" t="s">
        <v>5</v>
      </c>
      <c r="Q7" s="30" t="s">
        <v>6</v>
      </c>
      <c r="R7" s="30" t="s">
        <v>7</v>
      </c>
      <c r="S7" s="30" t="s">
        <v>8</v>
      </c>
      <c r="T7" s="29" t="s">
        <v>5</v>
      </c>
      <c r="U7" s="30" t="s">
        <v>6</v>
      </c>
      <c r="V7" s="30" t="s">
        <v>7</v>
      </c>
      <c r="W7" s="30" t="s">
        <v>8</v>
      </c>
      <c r="X7" s="30" t="s">
        <v>5</v>
      </c>
      <c r="Y7" s="30" t="s">
        <v>6</v>
      </c>
      <c r="Z7" s="30" t="s">
        <v>7</v>
      </c>
      <c r="AA7" s="30" t="s">
        <v>8</v>
      </c>
      <c r="AB7" s="29" t="s">
        <v>5</v>
      </c>
      <c r="AC7" s="30" t="s">
        <v>6</v>
      </c>
      <c r="AD7" s="30" t="s">
        <v>7</v>
      </c>
      <c r="AE7" s="30" t="s">
        <v>8</v>
      </c>
      <c r="AF7" s="30" t="s">
        <v>5</v>
      </c>
      <c r="AG7" s="30" t="s">
        <v>6</v>
      </c>
      <c r="AH7" s="30" t="s">
        <v>7</v>
      </c>
      <c r="AI7" s="30" t="s">
        <v>8</v>
      </c>
      <c r="AJ7" s="29" t="s">
        <v>5</v>
      </c>
      <c r="AK7" s="30" t="s">
        <v>6</v>
      </c>
      <c r="AL7" s="30" t="s">
        <v>7</v>
      </c>
      <c r="AM7" s="30" t="s">
        <v>8</v>
      </c>
      <c r="AN7" s="30" t="s">
        <v>5</v>
      </c>
      <c r="AO7" s="30" t="s">
        <v>6</v>
      </c>
      <c r="AP7" s="30" t="s">
        <v>7</v>
      </c>
      <c r="AQ7" s="30" t="s">
        <v>8</v>
      </c>
      <c r="AR7" s="29" t="s">
        <v>5</v>
      </c>
      <c r="AS7" s="30" t="s">
        <v>6</v>
      </c>
      <c r="AT7" s="30" t="s">
        <v>7</v>
      </c>
      <c r="AU7" s="30" t="s">
        <v>8</v>
      </c>
      <c r="AV7" s="30" t="s">
        <v>5</v>
      </c>
      <c r="AW7" s="30" t="s">
        <v>6</v>
      </c>
      <c r="AX7" s="30" t="s">
        <v>7</v>
      </c>
      <c r="AY7" s="30" t="s">
        <v>8</v>
      </c>
      <c r="AZ7" s="29" t="s">
        <v>5</v>
      </c>
      <c r="BA7" s="30" t="s">
        <v>6</v>
      </c>
      <c r="BB7" s="30" t="s">
        <v>7</v>
      </c>
      <c r="BC7" s="30" t="s">
        <v>8</v>
      </c>
      <c r="BD7" s="30" t="s">
        <v>5</v>
      </c>
      <c r="BE7" s="30" t="s">
        <v>6</v>
      </c>
      <c r="BF7" s="30" t="s">
        <v>7</v>
      </c>
      <c r="BG7" s="31" t="s">
        <v>8</v>
      </c>
    </row>
    <row r="8" spans="1:63" ht="15" customHeight="1" x14ac:dyDescent="0.2">
      <c r="A8" s="19"/>
      <c r="B8" s="19"/>
      <c r="C8" s="26" t="s">
        <v>9</v>
      </c>
      <c r="D8" s="45" t="s">
        <v>10</v>
      </c>
      <c r="E8" s="46" t="s">
        <v>11</v>
      </c>
      <c r="F8" s="55">
        <v>15.135999999999999</v>
      </c>
      <c r="G8" s="55">
        <v>18.663999999999998</v>
      </c>
      <c r="H8" s="46" t="s">
        <v>12</v>
      </c>
      <c r="I8" s="46" t="s">
        <v>11</v>
      </c>
      <c r="J8" s="55">
        <v>81.335999999999999</v>
      </c>
      <c r="K8" s="58">
        <v>84.86399999999999</v>
      </c>
      <c r="L8" s="45" t="s">
        <v>221</v>
      </c>
      <c r="M8" s="46" t="s">
        <v>65</v>
      </c>
      <c r="N8" s="55">
        <v>17.04</v>
      </c>
      <c r="O8" s="55">
        <v>20.96</v>
      </c>
      <c r="P8" s="46" t="s">
        <v>222</v>
      </c>
      <c r="Q8" s="46" t="s">
        <v>65</v>
      </c>
      <c r="R8" s="55">
        <v>79.040000000000006</v>
      </c>
      <c r="S8" s="58">
        <v>82.96</v>
      </c>
      <c r="T8" s="45" t="s">
        <v>223</v>
      </c>
      <c r="U8" s="46" t="s">
        <v>15</v>
      </c>
      <c r="V8" s="55">
        <v>17.644000000000002</v>
      </c>
      <c r="W8" s="55">
        <v>21.956</v>
      </c>
      <c r="X8" s="46" t="s">
        <v>224</v>
      </c>
      <c r="Y8" s="46" t="s">
        <v>15</v>
      </c>
      <c r="Z8" s="55">
        <v>78.043999999999997</v>
      </c>
      <c r="AA8" s="58">
        <v>82.356000000000009</v>
      </c>
      <c r="AB8" s="45" t="s">
        <v>225</v>
      </c>
      <c r="AC8" s="46" t="s">
        <v>65</v>
      </c>
      <c r="AD8" s="55">
        <v>14.34</v>
      </c>
      <c r="AE8" s="55">
        <v>18.260000000000002</v>
      </c>
      <c r="AF8" s="46" t="s">
        <v>226</v>
      </c>
      <c r="AG8" s="46" t="s">
        <v>65</v>
      </c>
      <c r="AH8" s="55">
        <v>81.740000000000009</v>
      </c>
      <c r="AI8" s="58">
        <v>85.66</v>
      </c>
      <c r="AJ8" s="45" t="s">
        <v>159</v>
      </c>
      <c r="AK8" s="46" t="s">
        <v>86</v>
      </c>
      <c r="AL8" s="55">
        <v>13.632</v>
      </c>
      <c r="AM8" s="55">
        <v>16.768000000000001</v>
      </c>
      <c r="AN8" s="46" t="s">
        <v>227</v>
      </c>
      <c r="AO8" s="46" t="s">
        <v>86</v>
      </c>
      <c r="AP8" s="55">
        <v>83.231999999999999</v>
      </c>
      <c r="AQ8" s="55">
        <v>86.367999999999995</v>
      </c>
      <c r="AR8" s="45" t="s">
        <v>14</v>
      </c>
      <c r="AS8" s="46" t="s">
        <v>11</v>
      </c>
      <c r="AT8" s="55">
        <v>14.436</v>
      </c>
      <c r="AU8" s="55">
        <v>17.963999999999999</v>
      </c>
      <c r="AV8" s="46" t="s">
        <v>16</v>
      </c>
      <c r="AW8" s="46" t="s">
        <v>11</v>
      </c>
      <c r="AX8" s="55">
        <v>82.036000000000001</v>
      </c>
      <c r="AY8" s="58">
        <v>85.563999999999993</v>
      </c>
      <c r="AZ8" s="45" t="s">
        <v>228</v>
      </c>
      <c r="BA8" s="46" t="s">
        <v>63</v>
      </c>
      <c r="BB8" s="55">
        <v>14.62</v>
      </c>
      <c r="BC8" s="55">
        <v>16.579999999999998</v>
      </c>
      <c r="BD8" s="46" t="s">
        <v>229</v>
      </c>
      <c r="BE8" s="46" t="s">
        <v>63</v>
      </c>
      <c r="BF8" s="55">
        <v>83.42</v>
      </c>
      <c r="BG8" s="58">
        <v>85.38000000000001</v>
      </c>
    </row>
    <row r="9" spans="1:63" x14ac:dyDescent="0.2">
      <c r="A9" s="19"/>
      <c r="B9" s="19"/>
      <c r="C9" s="27" t="s">
        <v>13</v>
      </c>
      <c r="D9" s="47" t="s">
        <v>14</v>
      </c>
      <c r="E9" t="s">
        <v>15</v>
      </c>
      <c r="F9" s="56">
        <v>14.043999999999999</v>
      </c>
      <c r="G9" s="56">
        <v>18.355999999999998</v>
      </c>
      <c r="H9" t="s">
        <v>16</v>
      </c>
      <c r="I9" t="s">
        <v>15</v>
      </c>
      <c r="J9" s="56">
        <v>81.643999999999991</v>
      </c>
      <c r="K9" s="59">
        <v>85.956000000000003</v>
      </c>
      <c r="L9" s="47" t="s">
        <v>230</v>
      </c>
      <c r="M9" t="s">
        <v>15</v>
      </c>
      <c r="N9" s="56">
        <v>13.543999999999999</v>
      </c>
      <c r="O9" s="56">
        <v>17.855999999999998</v>
      </c>
      <c r="P9" t="s">
        <v>231</v>
      </c>
      <c r="Q9" t="s">
        <v>15</v>
      </c>
      <c r="R9" s="56">
        <v>82.143999999999991</v>
      </c>
      <c r="S9" s="59">
        <v>86.456000000000003</v>
      </c>
      <c r="T9" s="47" t="s">
        <v>159</v>
      </c>
      <c r="U9" t="s">
        <v>11</v>
      </c>
      <c r="V9" s="56">
        <v>13.436</v>
      </c>
      <c r="W9" s="56">
        <v>16.963999999999999</v>
      </c>
      <c r="X9" t="s">
        <v>227</v>
      </c>
      <c r="Y9" t="s">
        <v>11</v>
      </c>
      <c r="Z9" s="56">
        <v>83.036000000000001</v>
      </c>
      <c r="AA9" s="59">
        <v>86.563999999999993</v>
      </c>
      <c r="AB9" s="47" t="s">
        <v>160</v>
      </c>
      <c r="AC9" t="s">
        <v>65</v>
      </c>
      <c r="AD9" s="56">
        <v>13.14</v>
      </c>
      <c r="AE9" s="56">
        <v>17.059999999999999</v>
      </c>
      <c r="AF9" t="s">
        <v>232</v>
      </c>
      <c r="AG9" t="s">
        <v>65</v>
      </c>
      <c r="AH9" s="56">
        <v>82.940000000000012</v>
      </c>
      <c r="AI9" s="59">
        <v>86.86</v>
      </c>
      <c r="AJ9" s="47" t="s">
        <v>233</v>
      </c>
      <c r="AK9" t="s">
        <v>11</v>
      </c>
      <c r="AL9" s="56">
        <v>12.636000000000001</v>
      </c>
      <c r="AM9" s="56">
        <v>16.164000000000001</v>
      </c>
      <c r="AN9" t="s">
        <v>234</v>
      </c>
      <c r="AO9" t="s">
        <v>11</v>
      </c>
      <c r="AP9" s="56">
        <v>83.835999999999999</v>
      </c>
      <c r="AQ9" s="56">
        <v>87.36399999999999</v>
      </c>
      <c r="AR9" s="47" t="s">
        <v>235</v>
      </c>
      <c r="AS9" t="s">
        <v>11</v>
      </c>
      <c r="AT9" s="56">
        <v>12.336</v>
      </c>
      <c r="AU9" s="56">
        <v>15.863999999999999</v>
      </c>
      <c r="AV9" t="s">
        <v>236</v>
      </c>
      <c r="AW9" t="s">
        <v>11</v>
      </c>
      <c r="AX9" s="56">
        <v>84.13600000000001</v>
      </c>
      <c r="AY9" s="59">
        <v>87.664000000000001</v>
      </c>
      <c r="AZ9" s="47" t="s">
        <v>169</v>
      </c>
      <c r="BA9" t="s">
        <v>63</v>
      </c>
      <c r="BB9" s="56">
        <v>12.42</v>
      </c>
      <c r="BC9" s="56">
        <v>14.38</v>
      </c>
      <c r="BD9" t="s">
        <v>237</v>
      </c>
      <c r="BE9" t="s">
        <v>63</v>
      </c>
      <c r="BF9" s="56">
        <v>85.61999999999999</v>
      </c>
      <c r="BG9" s="59">
        <v>87.58</v>
      </c>
    </row>
    <row r="10" spans="1:63" x14ac:dyDescent="0.2">
      <c r="A10" s="19"/>
      <c r="B10" s="19"/>
      <c r="C10" s="27" t="s">
        <v>17</v>
      </c>
      <c r="D10" s="47" t="s">
        <v>18</v>
      </c>
      <c r="E10" t="s">
        <v>19</v>
      </c>
      <c r="F10" s="56">
        <v>40.335999999999999</v>
      </c>
      <c r="G10" s="56">
        <v>53.664000000000001</v>
      </c>
      <c r="H10" t="s">
        <v>20</v>
      </c>
      <c r="I10" t="s">
        <v>19</v>
      </c>
      <c r="J10" s="56">
        <v>46.335999999999999</v>
      </c>
      <c r="K10" s="59">
        <v>59.664000000000001</v>
      </c>
      <c r="L10" s="47" t="s">
        <v>238</v>
      </c>
      <c r="M10" t="s">
        <v>239</v>
      </c>
      <c r="N10" s="56">
        <v>43.512</v>
      </c>
      <c r="O10" s="56">
        <v>54.488</v>
      </c>
      <c r="P10" t="s">
        <v>240</v>
      </c>
      <c r="Q10" t="s">
        <v>239</v>
      </c>
      <c r="R10" s="56">
        <v>45.512</v>
      </c>
      <c r="S10" s="59">
        <v>56.488</v>
      </c>
      <c r="T10" s="47" t="s">
        <v>241</v>
      </c>
      <c r="U10" t="s">
        <v>242</v>
      </c>
      <c r="V10" s="56">
        <v>46.723999999999997</v>
      </c>
      <c r="W10" s="56">
        <v>58.875999999999998</v>
      </c>
      <c r="X10" t="s">
        <v>243</v>
      </c>
      <c r="Y10" t="s">
        <v>242</v>
      </c>
      <c r="Z10" s="56">
        <v>41.124000000000002</v>
      </c>
      <c r="AA10" s="59">
        <v>53.276000000000003</v>
      </c>
      <c r="AB10" s="47" t="s">
        <v>244</v>
      </c>
      <c r="AC10" t="s">
        <v>245</v>
      </c>
      <c r="AD10" s="56">
        <v>34.22</v>
      </c>
      <c r="AE10" s="56">
        <v>45.980000000000004</v>
      </c>
      <c r="AF10" t="s">
        <v>246</v>
      </c>
      <c r="AG10" t="s">
        <v>245</v>
      </c>
      <c r="AH10" s="56">
        <v>54.019999999999996</v>
      </c>
      <c r="AI10" s="59">
        <v>65.78</v>
      </c>
      <c r="AJ10" s="47" t="s">
        <v>247</v>
      </c>
      <c r="AK10" t="s">
        <v>245</v>
      </c>
      <c r="AL10" s="56">
        <v>31.320000000000004</v>
      </c>
      <c r="AM10" s="56">
        <v>43.080000000000005</v>
      </c>
      <c r="AN10" t="s">
        <v>248</v>
      </c>
      <c r="AO10" t="s">
        <v>245</v>
      </c>
      <c r="AP10" s="56">
        <v>56.919999999999995</v>
      </c>
      <c r="AQ10" s="56">
        <v>68.679999999999993</v>
      </c>
      <c r="AR10" s="47" t="s">
        <v>249</v>
      </c>
      <c r="AS10" t="s">
        <v>76</v>
      </c>
      <c r="AT10" s="56">
        <v>31.916</v>
      </c>
      <c r="AU10" s="56">
        <v>43.283999999999999</v>
      </c>
      <c r="AV10" t="s">
        <v>250</v>
      </c>
      <c r="AW10" t="s">
        <v>76</v>
      </c>
      <c r="AX10" s="56">
        <v>56.716000000000001</v>
      </c>
      <c r="AY10" s="59">
        <v>68.084000000000003</v>
      </c>
      <c r="AZ10" s="47" t="s">
        <v>251</v>
      </c>
      <c r="BA10" t="s">
        <v>68</v>
      </c>
      <c r="BB10" s="56">
        <v>34.56</v>
      </c>
      <c r="BC10" s="56">
        <v>40.44</v>
      </c>
      <c r="BD10" t="s">
        <v>252</v>
      </c>
      <c r="BE10" t="s">
        <v>68</v>
      </c>
      <c r="BF10" s="56">
        <v>59.56</v>
      </c>
      <c r="BG10" s="59">
        <v>65.44</v>
      </c>
    </row>
    <row r="11" spans="1:63" x14ac:dyDescent="0.2">
      <c r="A11" s="19"/>
      <c r="B11" s="19"/>
      <c r="C11" s="27" t="s">
        <v>21</v>
      </c>
      <c r="D11" s="47" t="s">
        <v>22</v>
      </c>
      <c r="E11" t="s">
        <v>23</v>
      </c>
      <c r="F11" s="56">
        <v>21.252000000000002</v>
      </c>
      <c r="G11" s="56">
        <v>26.347999999999999</v>
      </c>
      <c r="H11" t="s">
        <v>24</v>
      </c>
      <c r="I11" t="s">
        <v>23</v>
      </c>
      <c r="J11" s="56">
        <v>73.652000000000001</v>
      </c>
      <c r="K11" s="59">
        <v>78.748000000000005</v>
      </c>
      <c r="L11" s="47" t="s">
        <v>253</v>
      </c>
      <c r="M11" t="s">
        <v>101</v>
      </c>
      <c r="N11" s="56">
        <v>26.263999999999999</v>
      </c>
      <c r="O11" s="56">
        <v>32.536000000000001</v>
      </c>
      <c r="P11" t="s">
        <v>98</v>
      </c>
      <c r="Q11" t="s">
        <v>101</v>
      </c>
      <c r="R11" s="56">
        <v>67.463999999999999</v>
      </c>
      <c r="S11" s="59">
        <v>73.73599999999999</v>
      </c>
      <c r="T11" s="47" t="s">
        <v>254</v>
      </c>
      <c r="U11" t="s">
        <v>255</v>
      </c>
      <c r="V11" s="56">
        <v>27.567999999999998</v>
      </c>
      <c r="W11" s="56">
        <v>34.231999999999999</v>
      </c>
      <c r="X11" t="s">
        <v>256</v>
      </c>
      <c r="Y11" t="s">
        <v>255</v>
      </c>
      <c r="Z11" s="56">
        <v>65.768000000000001</v>
      </c>
      <c r="AA11" s="59">
        <v>72.431999999999988</v>
      </c>
      <c r="AB11" s="47" t="s">
        <v>257</v>
      </c>
      <c r="AC11" t="s">
        <v>68</v>
      </c>
      <c r="AD11" s="56">
        <v>24.06</v>
      </c>
      <c r="AE11" s="56">
        <v>29.94</v>
      </c>
      <c r="AF11" t="s">
        <v>73</v>
      </c>
      <c r="AG11" t="s">
        <v>68</v>
      </c>
      <c r="AH11" s="56">
        <v>70.06</v>
      </c>
      <c r="AI11" s="59">
        <v>75.94</v>
      </c>
      <c r="AJ11" s="47" t="s">
        <v>258</v>
      </c>
      <c r="AK11" t="s">
        <v>61</v>
      </c>
      <c r="AL11" s="56">
        <v>23.956</v>
      </c>
      <c r="AM11" s="56">
        <v>29.443999999999999</v>
      </c>
      <c r="AN11" t="s">
        <v>259</v>
      </c>
      <c r="AO11" t="s">
        <v>61</v>
      </c>
      <c r="AP11" s="56">
        <v>70.555999999999997</v>
      </c>
      <c r="AQ11" s="56">
        <v>76.043999999999997</v>
      </c>
      <c r="AR11" s="47" t="s">
        <v>117</v>
      </c>
      <c r="AS11" t="s">
        <v>59</v>
      </c>
      <c r="AT11" s="56">
        <v>21.347999999999999</v>
      </c>
      <c r="AU11" s="56">
        <v>26.052</v>
      </c>
      <c r="AV11" t="s">
        <v>139</v>
      </c>
      <c r="AW11" t="s">
        <v>59</v>
      </c>
      <c r="AX11" s="56">
        <v>73.947999999999993</v>
      </c>
      <c r="AY11" s="59">
        <v>78.652000000000001</v>
      </c>
      <c r="AZ11" s="47" t="s">
        <v>260</v>
      </c>
      <c r="BA11" t="s">
        <v>11</v>
      </c>
      <c r="BB11" s="56">
        <v>24.036000000000001</v>
      </c>
      <c r="BC11" s="56">
        <v>27.564</v>
      </c>
      <c r="BD11" t="s">
        <v>261</v>
      </c>
      <c r="BE11" t="s">
        <v>11</v>
      </c>
      <c r="BF11" s="56">
        <v>72.436000000000007</v>
      </c>
      <c r="BG11" s="59">
        <v>75.963999999999999</v>
      </c>
    </row>
    <row r="12" spans="1:63" x14ac:dyDescent="0.2">
      <c r="A12" s="19"/>
      <c r="B12" s="19"/>
      <c r="C12" s="28" t="s">
        <v>25</v>
      </c>
      <c r="D12" s="48" t="s">
        <v>26</v>
      </c>
      <c r="E12" s="49" t="s">
        <v>27</v>
      </c>
      <c r="F12" s="57">
        <v>19.124000000000002</v>
      </c>
      <c r="G12" s="57">
        <v>21.475999999999999</v>
      </c>
      <c r="H12" s="49" t="s">
        <v>28</v>
      </c>
      <c r="I12" s="49" t="s">
        <v>27</v>
      </c>
      <c r="J12" s="57">
        <v>78.524000000000001</v>
      </c>
      <c r="K12" s="60">
        <v>80.876000000000005</v>
      </c>
      <c r="L12" s="48" t="s">
        <v>262</v>
      </c>
      <c r="M12" s="49" t="s">
        <v>95</v>
      </c>
      <c r="N12" s="57">
        <v>21.327999999999999</v>
      </c>
      <c r="O12" s="57">
        <v>24.071999999999999</v>
      </c>
      <c r="P12" s="49" t="s">
        <v>263</v>
      </c>
      <c r="Q12" s="49" t="s">
        <v>95</v>
      </c>
      <c r="R12" s="57">
        <v>75.927999999999997</v>
      </c>
      <c r="S12" s="60">
        <v>78.671999999999997</v>
      </c>
      <c r="T12" s="48" t="s">
        <v>264</v>
      </c>
      <c r="U12" s="49" t="s">
        <v>95</v>
      </c>
      <c r="V12" s="57">
        <v>22.128</v>
      </c>
      <c r="W12" s="57">
        <v>24.872</v>
      </c>
      <c r="X12" s="49" t="s">
        <v>265</v>
      </c>
      <c r="Y12" s="49" t="s">
        <v>95</v>
      </c>
      <c r="Z12" s="57">
        <v>75.128</v>
      </c>
      <c r="AA12" s="60">
        <v>77.872</v>
      </c>
      <c r="AB12" s="48" t="s">
        <v>266</v>
      </c>
      <c r="AC12" s="49" t="s">
        <v>95</v>
      </c>
      <c r="AD12" s="57">
        <v>19.228000000000002</v>
      </c>
      <c r="AE12" s="57">
        <v>21.972000000000001</v>
      </c>
      <c r="AF12" s="49" t="s">
        <v>267</v>
      </c>
      <c r="AG12" s="49" t="s">
        <v>95</v>
      </c>
      <c r="AH12" s="57">
        <v>78.028000000000006</v>
      </c>
      <c r="AI12" s="60">
        <v>80.772000000000006</v>
      </c>
      <c r="AJ12" s="48" t="s">
        <v>268</v>
      </c>
      <c r="AK12" s="49" t="s">
        <v>27</v>
      </c>
      <c r="AL12" s="57">
        <v>18.424000000000003</v>
      </c>
      <c r="AM12" s="57">
        <v>20.776</v>
      </c>
      <c r="AN12" s="49" t="s">
        <v>269</v>
      </c>
      <c r="AO12" s="49" t="s">
        <v>27</v>
      </c>
      <c r="AP12" s="57">
        <v>79.224000000000004</v>
      </c>
      <c r="AQ12" s="57">
        <v>81.576000000000008</v>
      </c>
      <c r="AR12" s="48" t="s">
        <v>270</v>
      </c>
      <c r="AS12" s="49" t="s">
        <v>27</v>
      </c>
      <c r="AT12" s="57">
        <v>17.924000000000003</v>
      </c>
      <c r="AU12" s="57">
        <v>20.276</v>
      </c>
      <c r="AV12" s="49" t="s">
        <v>271</v>
      </c>
      <c r="AW12" s="49" t="s">
        <v>27</v>
      </c>
      <c r="AX12" s="57">
        <v>79.724000000000004</v>
      </c>
      <c r="AY12" s="60">
        <v>82.076000000000008</v>
      </c>
      <c r="AZ12" s="48" t="s">
        <v>272</v>
      </c>
      <c r="BA12" s="49" t="s">
        <v>71</v>
      </c>
      <c r="BB12" s="57">
        <v>18.716000000000001</v>
      </c>
      <c r="BC12" s="57">
        <v>20.283999999999999</v>
      </c>
      <c r="BD12" s="49" t="s">
        <v>273</v>
      </c>
      <c r="BE12" s="49" t="s">
        <v>71</v>
      </c>
      <c r="BF12" s="57">
        <v>79.715999999999994</v>
      </c>
      <c r="BG12" s="60">
        <v>81.284000000000006</v>
      </c>
    </row>
    <row r="13" spans="1:63" x14ac:dyDescent="0.2">
      <c r="A13" s="19"/>
      <c r="B13" s="19"/>
    </row>
    <row r="14" spans="1:63" x14ac:dyDescent="0.2">
      <c r="A14" s="19"/>
      <c r="B14" s="19"/>
    </row>
    <row r="15" spans="1:63" x14ac:dyDescent="0.2">
      <c r="A15" s="19"/>
      <c r="B15" s="19"/>
    </row>
    <row r="16" spans="1:63" x14ac:dyDescent="0.2">
      <c r="A16" s="19"/>
      <c r="B16" s="19"/>
    </row>
    <row r="17" spans="1:2" x14ac:dyDescent="0.2">
      <c r="A17" s="19"/>
      <c r="B17" s="19"/>
    </row>
  </sheetData>
  <mergeCells count="23">
    <mergeCell ref="A1:AW1"/>
    <mergeCell ref="A2:AW2"/>
    <mergeCell ref="T5:AA5"/>
    <mergeCell ref="AJ5:AQ5"/>
    <mergeCell ref="AR5:AY5"/>
    <mergeCell ref="D6:G6"/>
    <mergeCell ref="H6:K6"/>
    <mergeCell ref="D5:K5"/>
    <mergeCell ref="L5:S5"/>
    <mergeCell ref="L6:O6"/>
    <mergeCell ref="P6:S6"/>
    <mergeCell ref="T6:W6"/>
    <mergeCell ref="X6:AA6"/>
    <mergeCell ref="AB5:AI5"/>
    <mergeCell ref="AB6:AE6"/>
    <mergeCell ref="AF6:AI6"/>
    <mergeCell ref="AZ5:BG5"/>
    <mergeCell ref="AJ6:AM6"/>
    <mergeCell ref="AN6:AQ6"/>
    <mergeCell ref="AR6:AU6"/>
    <mergeCell ref="AV6:AY6"/>
    <mergeCell ref="AZ6:BC6"/>
    <mergeCell ref="BD6:BG6"/>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sheetPr>
  <dimension ref="A1:AA10"/>
  <sheetViews>
    <sheetView showGridLines="0" zoomScale="80" zoomScaleNormal="80" workbookViewId="0">
      <selection activeCell="V32" sqref="V32"/>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27" ht="26" x14ac:dyDescent="0.3">
      <c r="B1" s="72" t="s">
        <v>217</v>
      </c>
      <c r="C1" s="72"/>
      <c r="D1" s="72"/>
      <c r="E1" s="72"/>
      <c r="F1" s="72"/>
      <c r="G1" s="72"/>
      <c r="H1" s="72"/>
      <c r="I1" s="72"/>
      <c r="J1" s="72"/>
      <c r="K1" s="72"/>
      <c r="L1" s="72"/>
      <c r="M1" s="72"/>
      <c r="N1" s="72"/>
      <c r="O1" s="72"/>
      <c r="P1" s="72"/>
      <c r="Q1" s="72"/>
      <c r="R1" s="72"/>
      <c r="S1" s="72"/>
      <c r="T1" s="72"/>
      <c r="U1" s="72"/>
      <c r="V1" s="72"/>
      <c r="W1" s="72"/>
      <c r="X1" s="72"/>
      <c r="Y1" s="72"/>
    </row>
    <row r="2" spans="1:27" ht="16.5" customHeight="1" x14ac:dyDescent="0.2">
      <c r="C2" s="73" t="str">
        <f>EST_Emp!A2</f>
        <v>18-64 year olds</v>
      </c>
      <c r="D2" s="73"/>
      <c r="E2" s="73"/>
      <c r="F2" s="73"/>
      <c r="G2" s="73"/>
      <c r="H2" s="73"/>
      <c r="I2" s="73"/>
      <c r="J2" s="73"/>
      <c r="K2" s="73"/>
      <c r="L2" s="73"/>
      <c r="M2" s="73"/>
      <c r="N2" s="73"/>
      <c r="O2" s="73"/>
      <c r="P2" s="73"/>
      <c r="Q2" s="73"/>
      <c r="R2" s="73"/>
      <c r="S2" s="73"/>
      <c r="T2" s="73"/>
      <c r="U2" s="73"/>
      <c r="V2" s="73"/>
      <c r="W2" s="73"/>
      <c r="X2" s="73"/>
      <c r="Y2" s="73"/>
    </row>
    <row r="4" spans="1:27" s="1" customFormat="1" x14ac:dyDescent="0.2">
      <c r="C4" s="88" t="s">
        <v>2</v>
      </c>
      <c r="D4" s="69">
        <v>2008</v>
      </c>
      <c r="E4" s="70"/>
      <c r="F4" s="70"/>
      <c r="G4" s="70"/>
      <c r="H4" s="69">
        <v>2010</v>
      </c>
      <c r="I4" s="70"/>
      <c r="J4" s="70"/>
      <c r="K4" s="71"/>
      <c r="L4" s="70">
        <v>2012</v>
      </c>
      <c r="M4" s="70"/>
      <c r="N4" s="70"/>
      <c r="O4" s="70"/>
      <c r="P4" s="69">
        <v>2014</v>
      </c>
      <c r="Q4" s="70"/>
      <c r="R4" s="70"/>
      <c r="S4" s="71"/>
      <c r="T4" s="70">
        <v>2016</v>
      </c>
      <c r="U4" s="70"/>
      <c r="V4" s="70"/>
      <c r="W4" s="70"/>
      <c r="X4" s="69">
        <v>2018</v>
      </c>
      <c r="Y4" s="70"/>
      <c r="Z4" s="70"/>
      <c r="AA4" s="71"/>
    </row>
    <row r="5" spans="1:27" s="2" customFormat="1" x14ac:dyDescent="0.2">
      <c r="A5" s="1"/>
      <c r="B5" s="1"/>
      <c r="C5" s="89"/>
      <c r="D5" s="29" t="s">
        <v>150</v>
      </c>
      <c r="E5" s="30" t="s">
        <v>6</v>
      </c>
      <c r="F5" s="30" t="s">
        <v>7</v>
      </c>
      <c r="G5" s="30" t="s">
        <v>8</v>
      </c>
      <c r="H5" s="9" t="s">
        <v>150</v>
      </c>
      <c r="I5" s="5" t="s">
        <v>6</v>
      </c>
      <c r="J5" s="5" t="s">
        <v>7</v>
      </c>
      <c r="K5" s="6" t="s">
        <v>8</v>
      </c>
      <c r="L5" s="5" t="s">
        <v>150</v>
      </c>
      <c r="M5" s="5" t="s">
        <v>6</v>
      </c>
      <c r="N5" s="5" t="s">
        <v>7</v>
      </c>
      <c r="O5" s="5" t="s">
        <v>8</v>
      </c>
      <c r="P5" s="9" t="s">
        <v>150</v>
      </c>
      <c r="Q5" s="5" t="s">
        <v>6</v>
      </c>
      <c r="R5" s="5" t="s">
        <v>7</v>
      </c>
      <c r="S5" s="6" t="s">
        <v>8</v>
      </c>
      <c r="T5" s="5" t="s">
        <v>150</v>
      </c>
      <c r="U5" s="5" t="s">
        <v>6</v>
      </c>
      <c r="V5" s="5" t="s">
        <v>7</v>
      </c>
      <c r="W5" s="5" t="s">
        <v>8</v>
      </c>
      <c r="X5" s="9" t="s">
        <v>150</v>
      </c>
      <c r="Y5" s="5" t="s">
        <v>6</v>
      </c>
      <c r="Z5" s="5" t="s">
        <v>7</v>
      </c>
      <c r="AA5" s="6" t="s">
        <v>8</v>
      </c>
    </row>
    <row r="6" spans="1:27" ht="15" customHeight="1" x14ac:dyDescent="0.2">
      <c r="C6" s="26" t="s">
        <v>9</v>
      </c>
      <c r="D6" s="11" t="s">
        <v>218</v>
      </c>
      <c r="E6" s="12" t="s">
        <v>175</v>
      </c>
      <c r="F6" s="12">
        <v>4.0999999999999996</v>
      </c>
      <c r="G6" s="12">
        <v>4.0999999999999996</v>
      </c>
      <c r="H6" s="13" t="s">
        <v>195</v>
      </c>
      <c r="I6" s="14" t="s">
        <v>175</v>
      </c>
      <c r="J6" s="14">
        <v>4.2</v>
      </c>
      <c r="K6" s="15">
        <v>4.2</v>
      </c>
      <c r="L6" s="14" t="s">
        <v>195</v>
      </c>
      <c r="M6" s="14" t="s">
        <v>175</v>
      </c>
      <c r="N6" s="14">
        <v>4.2</v>
      </c>
      <c r="O6" s="14">
        <v>4.2</v>
      </c>
      <c r="P6" s="13" t="s">
        <v>85</v>
      </c>
      <c r="Q6" s="14" t="s">
        <v>175</v>
      </c>
      <c r="R6" s="14">
        <v>4.3</v>
      </c>
      <c r="S6" s="15">
        <v>4.3</v>
      </c>
      <c r="T6" s="14" t="s">
        <v>85</v>
      </c>
      <c r="U6" s="14" t="s">
        <v>175</v>
      </c>
      <c r="V6" s="56">
        <v>4.3</v>
      </c>
      <c r="W6" s="56">
        <v>4.3</v>
      </c>
      <c r="X6" s="13" t="s">
        <v>85</v>
      </c>
      <c r="Y6" s="14" t="s">
        <v>175</v>
      </c>
      <c r="Z6" s="56">
        <v>4.3</v>
      </c>
      <c r="AA6" s="59">
        <v>4.3</v>
      </c>
    </row>
    <row r="7" spans="1:27" x14ac:dyDescent="0.2">
      <c r="C7" s="27" t="s">
        <v>13</v>
      </c>
      <c r="D7" s="13" t="s">
        <v>195</v>
      </c>
      <c r="E7" s="14" t="s">
        <v>175</v>
      </c>
      <c r="F7" s="14">
        <v>4.2</v>
      </c>
      <c r="G7" s="14">
        <v>4.2</v>
      </c>
      <c r="H7" s="13" t="s">
        <v>85</v>
      </c>
      <c r="I7" s="14" t="s">
        <v>175</v>
      </c>
      <c r="J7" s="14">
        <v>4.3</v>
      </c>
      <c r="K7" s="15">
        <v>4.3</v>
      </c>
      <c r="L7" s="14" t="s">
        <v>195</v>
      </c>
      <c r="M7" s="14" t="s">
        <v>175</v>
      </c>
      <c r="N7" s="14">
        <v>4.2</v>
      </c>
      <c r="O7" s="14">
        <v>4.2</v>
      </c>
      <c r="P7" s="13" t="s">
        <v>219</v>
      </c>
      <c r="Q7" s="14" t="s">
        <v>175</v>
      </c>
      <c r="R7" s="14">
        <v>4.4000000000000004</v>
      </c>
      <c r="S7" s="15">
        <v>4.4000000000000004</v>
      </c>
      <c r="T7" s="14" t="s">
        <v>219</v>
      </c>
      <c r="U7" s="14" t="s">
        <v>175</v>
      </c>
      <c r="V7" s="56">
        <v>4.4000000000000004</v>
      </c>
      <c r="W7" s="56">
        <v>4.4000000000000004</v>
      </c>
      <c r="X7" s="13" t="s">
        <v>85</v>
      </c>
      <c r="Y7" s="14" t="s">
        <v>175</v>
      </c>
      <c r="Z7" s="56">
        <v>4.3</v>
      </c>
      <c r="AA7" s="59">
        <v>4.3</v>
      </c>
    </row>
    <row r="8" spans="1:27" x14ac:dyDescent="0.2">
      <c r="C8" s="27" t="s">
        <v>17</v>
      </c>
      <c r="D8" s="13" t="s">
        <v>218</v>
      </c>
      <c r="E8" s="14" t="s">
        <v>175</v>
      </c>
      <c r="F8" s="14">
        <v>4.0999999999999996</v>
      </c>
      <c r="G8" s="14">
        <v>4.0999999999999996</v>
      </c>
      <c r="H8" s="13" t="s">
        <v>218</v>
      </c>
      <c r="I8" s="14" t="s">
        <v>152</v>
      </c>
      <c r="J8" s="56">
        <v>3.9039999999999995</v>
      </c>
      <c r="K8" s="59">
        <v>4.2959999999999994</v>
      </c>
      <c r="L8" s="14" t="s">
        <v>195</v>
      </c>
      <c r="M8" s="14" t="s">
        <v>175</v>
      </c>
      <c r="N8" s="14">
        <v>4.2</v>
      </c>
      <c r="O8" s="14">
        <v>4.2</v>
      </c>
      <c r="P8" s="13" t="s">
        <v>195</v>
      </c>
      <c r="Q8" s="14" t="s">
        <v>152</v>
      </c>
      <c r="R8" s="56">
        <v>4.0040000000000004</v>
      </c>
      <c r="S8" s="59">
        <v>4.3959999999999999</v>
      </c>
      <c r="T8" s="14" t="s">
        <v>195</v>
      </c>
      <c r="U8" s="14" t="s">
        <v>152</v>
      </c>
      <c r="V8" s="56">
        <v>4.0040000000000004</v>
      </c>
      <c r="W8" s="56">
        <v>4.3959999999999999</v>
      </c>
      <c r="X8" s="13" t="s">
        <v>195</v>
      </c>
      <c r="Y8" s="14" t="s">
        <v>152</v>
      </c>
      <c r="Z8" s="56">
        <v>4.0040000000000004</v>
      </c>
      <c r="AA8" s="59">
        <v>4.3959999999999999</v>
      </c>
    </row>
    <row r="9" spans="1:27" x14ac:dyDescent="0.2">
      <c r="C9" s="27" t="s">
        <v>21</v>
      </c>
      <c r="D9" s="13" t="s">
        <v>218</v>
      </c>
      <c r="E9" s="14" t="s">
        <v>175</v>
      </c>
      <c r="F9" s="14">
        <v>4.0999999999999996</v>
      </c>
      <c r="G9" s="14">
        <v>4.0999999999999996</v>
      </c>
      <c r="H9" s="13" t="s">
        <v>195</v>
      </c>
      <c r="I9" s="14" t="s">
        <v>175</v>
      </c>
      <c r="J9" s="14">
        <v>4.2</v>
      </c>
      <c r="K9" s="15">
        <v>4.2</v>
      </c>
      <c r="L9" s="14" t="s">
        <v>218</v>
      </c>
      <c r="M9" s="14" t="s">
        <v>175</v>
      </c>
      <c r="N9" s="14">
        <v>4.0999999999999996</v>
      </c>
      <c r="O9" s="14">
        <v>4.0999999999999996</v>
      </c>
      <c r="P9" s="13" t="s">
        <v>85</v>
      </c>
      <c r="Q9" s="14" t="s">
        <v>175</v>
      </c>
      <c r="R9" s="14">
        <v>4.3</v>
      </c>
      <c r="S9" s="15">
        <v>4.3</v>
      </c>
      <c r="T9" s="14" t="s">
        <v>85</v>
      </c>
      <c r="U9" s="14" t="s">
        <v>175</v>
      </c>
      <c r="V9" s="56">
        <v>4.3</v>
      </c>
      <c r="W9" s="56">
        <v>4.3</v>
      </c>
      <c r="X9" s="13" t="s">
        <v>195</v>
      </c>
      <c r="Y9" s="14" t="s">
        <v>175</v>
      </c>
      <c r="Z9" s="56">
        <v>4.2</v>
      </c>
      <c r="AA9" s="59">
        <v>4.2</v>
      </c>
    </row>
    <row r="10" spans="1:27" x14ac:dyDescent="0.2">
      <c r="C10" s="28" t="s">
        <v>25</v>
      </c>
      <c r="D10" s="16" t="s">
        <v>218</v>
      </c>
      <c r="E10" s="17" t="s">
        <v>175</v>
      </c>
      <c r="F10" s="32">
        <v>4.0999999999999996</v>
      </c>
      <c r="G10" s="32">
        <v>4.0999999999999996</v>
      </c>
      <c r="H10" s="16" t="s">
        <v>195</v>
      </c>
      <c r="I10" s="17" t="s">
        <v>175</v>
      </c>
      <c r="J10" s="32">
        <v>4.2</v>
      </c>
      <c r="K10" s="33">
        <v>4.2</v>
      </c>
      <c r="L10" s="17" t="s">
        <v>195</v>
      </c>
      <c r="M10" s="17" t="s">
        <v>175</v>
      </c>
      <c r="N10" s="32">
        <v>4.2</v>
      </c>
      <c r="O10" s="32">
        <v>4.2</v>
      </c>
      <c r="P10" s="16" t="s">
        <v>85</v>
      </c>
      <c r="Q10" s="17" t="s">
        <v>175</v>
      </c>
      <c r="R10" s="32">
        <v>4.3</v>
      </c>
      <c r="S10" s="33">
        <v>4.3</v>
      </c>
      <c r="T10" s="17" t="s">
        <v>85</v>
      </c>
      <c r="U10" s="17" t="s">
        <v>175</v>
      </c>
      <c r="V10" s="57">
        <v>4.3</v>
      </c>
      <c r="W10" s="57">
        <v>4.3</v>
      </c>
      <c r="X10" s="16" t="s">
        <v>85</v>
      </c>
      <c r="Y10" s="17" t="s">
        <v>175</v>
      </c>
      <c r="Z10" s="57">
        <v>4.3</v>
      </c>
      <c r="AA10" s="60">
        <v>4.3</v>
      </c>
    </row>
  </sheetData>
  <mergeCells count="9">
    <mergeCell ref="B1:Y1"/>
    <mergeCell ref="C2:Y2"/>
    <mergeCell ref="C4:C5"/>
    <mergeCell ref="D4:G4"/>
    <mergeCell ref="H4:K4"/>
    <mergeCell ref="L4:O4"/>
    <mergeCell ref="P4:S4"/>
    <mergeCell ref="T4:W4"/>
    <mergeCell ref="X4:AA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sheetPr>
  <dimension ref="A1:AE10"/>
  <sheetViews>
    <sheetView showGridLines="0" topLeftCell="D1" zoomScale="80" zoomScaleNormal="80" workbookViewId="0">
      <selection activeCell="AD6" sqref="AD6:AE10"/>
    </sheetView>
  </sheetViews>
  <sheetFormatPr baseColWidth="10" defaultColWidth="9.1640625" defaultRowHeight="15" x14ac:dyDescent="0.2"/>
  <cols>
    <col min="1" max="1" width="17.5" style="1" customWidth="1"/>
    <col min="2" max="2" width="7.33203125" style="1" customWidth="1"/>
    <col min="3" max="3" width="39.33203125" bestFit="1" customWidth="1"/>
  </cols>
  <sheetData>
    <row r="1" spans="1:31" ht="26" x14ac:dyDescent="0.3">
      <c r="B1" s="72" t="s">
        <v>220</v>
      </c>
      <c r="C1" s="72"/>
      <c r="D1" s="72"/>
      <c r="E1" s="72"/>
      <c r="F1" s="72"/>
      <c r="G1" s="72"/>
      <c r="H1" s="72"/>
      <c r="I1" s="72"/>
      <c r="J1" s="72"/>
      <c r="K1" s="72"/>
      <c r="L1" s="72"/>
      <c r="M1" s="72"/>
      <c r="N1" s="72"/>
      <c r="O1" s="72"/>
      <c r="P1" s="72"/>
      <c r="Q1" s="72"/>
      <c r="R1" s="72"/>
      <c r="S1" s="72"/>
      <c r="T1" s="72"/>
      <c r="U1" s="72"/>
      <c r="V1" s="72"/>
      <c r="W1" s="72"/>
      <c r="X1" s="72"/>
      <c r="Y1" s="72"/>
      <c r="Z1" s="72"/>
      <c r="AA1" s="72"/>
      <c r="AB1" s="72"/>
      <c r="AC1" s="72"/>
    </row>
    <row r="2" spans="1:31" ht="16.5" customHeight="1" x14ac:dyDescent="0.3">
      <c r="B2" s="4"/>
      <c r="C2" s="73" t="str">
        <f>EST_Emp!A2</f>
        <v>18-64 year olds</v>
      </c>
      <c r="D2" s="73"/>
      <c r="E2" s="73"/>
      <c r="F2" s="73"/>
      <c r="G2" s="73"/>
      <c r="H2" s="73"/>
      <c r="I2" s="73"/>
      <c r="J2" s="73"/>
      <c r="K2" s="73"/>
      <c r="L2" s="73"/>
      <c r="M2" s="73"/>
      <c r="N2" s="73"/>
      <c r="O2" s="73"/>
      <c r="P2" s="73"/>
      <c r="Q2" s="73"/>
      <c r="R2" s="73"/>
      <c r="S2" s="73"/>
      <c r="T2" s="73"/>
      <c r="U2" s="73"/>
      <c r="V2" s="73"/>
      <c r="W2" s="73"/>
      <c r="X2" s="73"/>
      <c r="Y2" s="73"/>
      <c r="Z2" s="73"/>
      <c r="AA2" s="73"/>
      <c r="AB2" s="73"/>
      <c r="AC2" s="73"/>
    </row>
    <row r="4" spans="1:31" s="1" customFormat="1" x14ac:dyDescent="0.2">
      <c r="C4" s="90" t="s">
        <v>2</v>
      </c>
      <c r="D4" s="69">
        <v>2008</v>
      </c>
      <c r="E4" s="70"/>
      <c r="F4" s="70"/>
      <c r="G4" s="70"/>
      <c r="H4" s="69">
        <v>2010</v>
      </c>
      <c r="I4" s="70"/>
      <c r="J4" s="70"/>
      <c r="K4" s="71"/>
      <c r="L4" s="70">
        <v>2012</v>
      </c>
      <c r="M4" s="70"/>
      <c r="N4" s="70"/>
      <c r="O4" s="70"/>
      <c r="P4" s="69">
        <v>2014</v>
      </c>
      <c r="Q4" s="70"/>
      <c r="R4" s="70"/>
      <c r="S4" s="71"/>
      <c r="T4" s="70">
        <v>2016</v>
      </c>
      <c r="U4" s="70"/>
      <c r="V4" s="70"/>
      <c r="W4" s="70"/>
      <c r="X4" s="69">
        <v>2018</v>
      </c>
      <c r="Y4" s="70"/>
      <c r="Z4" s="70"/>
      <c r="AA4" s="71"/>
      <c r="AB4" s="69">
        <v>2020</v>
      </c>
      <c r="AC4" s="70"/>
      <c r="AD4" s="70"/>
      <c r="AE4" s="71"/>
    </row>
    <row r="5" spans="1:31" s="2" customFormat="1" x14ac:dyDescent="0.2">
      <c r="A5" s="1"/>
      <c r="B5" s="1"/>
      <c r="C5" s="91"/>
      <c r="D5" s="29" t="s">
        <v>150</v>
      </c>
      <c r="E5" s="30" t="s">
        <v>6</v>
      </c>
      <c r="F5" s="30" t="s">
        <v>7</v>
      </c>
      <c r="G5" s="30" t="s">
        <v>8</v>
      </c>
      <c r="H5" s="9" t="s">
        <v>150</v>
      </c>
      <c r="I5" s="5" t="s">
        <v>6</v>
      </c>
      <c r="J5" s="5" t="s">
        <v>7</v>
      </c>
      <c r="K5" s="6" t="s">
        <v>8</v>
      </c>
      <c r="L5" s="5" t="s">
        <v>150</v>
      </c>
      <c r="M5" s="5" t="s">
        <v>6</v>
      </c>
      <c r="N5" s="5" t="s">
        <v>7</v>
      </c>
      <c r="O5" s="5" t="s">
        <v>8</v>
      </c>
      <c r="P5" s="9" t="s">
        <v>150</v>
      </c>
      <c r="Q5" s="5" t="s">
        <v>6</v>
      </c>
      <c r="R5" s="5" t="s">
        <v>7</v>
      </c>
      <c r="S5" s="6" t="s">
        <v>8</v>
      </c>
      <c r="T5" s="5" t="s">
        <v>150</v>
      </c>
      <c r="U5" s="5" t="s">
        <v>6</v>
      </c>
      <c r="V5" s="5" t="s">
        <v>7</v>
      </c>
      <c r="W5" s="5" t="s">
        <v>8</v>
      </c>
      <c r="X5" s="9" t="s">
        <v>150</v>
      </c>
      <c r="Y5" s="5" t="s">
        <v>6</v>
      </c>
      <c r="Z5" s="5" t="s">
        <v>7</v>
      </c>
      <c r="AA5" s="6" t="s">
        <v>8</v>
      </c>
      <c r="AB5" s="9" t="s">
        <v>150</v>
      </c>
      <c r="AC5" s="5" t="s">
        <v>6</v>
      </c>
      <c r="AD5" s="5" t="s">
        <v>7</v>
      </c>
      <c r="AE5" s="6" t="s">
        <v>8</v>
      </c>
    </row>
    <row r="6" spans="1:31" ht="15" customHeight="1" x14ac:dyDescent="0.2">
      <c r="C6" s="26" t="s">
        <v>9</v>
      </c>
      <c r="D6" s="11" t="s">
        <v>218</v>
      </c>
      <c r="E6" s="12" t="s">
        <v>175</v>
      </c>
      <c r="F6" s="12">
        <v>4.0999999999999996</v>
      </c>
      <c r="G6" s="12">
        <v>4.0999999999999996</v>
      </c>
      <c r="H6" s="13" t="s">
        <v>218</v>
      </c>
      <c r="I6" s="14" t="s">
        <v>175</v>
      </c>
      <c r="J6" s="14">
        <v>4.0999999999999996</v>
      </c>
      <c r="K6" s="15">
        <v>4.0999999999999996</v>
      </c>
      <c r="L6" s="14" t="s">
        <v>195</v>
      </c>
      <c r="M6" s="14" t="s">
        <v>175</v>
      </c>
      <c r="N6" s="56">
        <v>4.2</v>
      </c>
      <c r="O6" s="56">
        <v>4.2</v>
      </c>
      <c r="P6" s="13" t="s">
        <v>195</v>
      </c>
      <c r="Q6" s="14" t="s">
        <v>175</v>
      </c>
      <c r="R6" s="56">
        <v>4.2</v>
      </c>
      <c r="S6" s="59">
        <v>4.2</v>
      </c>
      <c r="T6" s="14" t="s">
        <v>195</v>
      </c>
      <c r="U6" s="14" t="s">
        <v>175</v>
      </c>
      <c r="V6" s="56">
        <v>4.2</v>
      </c>
      <c r="W6" s="56">
        <v>4.2</v>
      </c>
      <c r="X6" s="13" t="s">
        <v>195</v>
      </c>
      <c r="Y6" s="14" t="s">
        <v>175</v>
      </c>
      <c r="Z6" s="56">
        <v>4.2</v>
      </c>
      <c r="AA6" s="59">
        <v>4.2</v>
      </c>
      <c r="AB6" s="13" t="s">
        <v>85</v>
      </c>
      <c r="AC6" s="14" t="s">
        <v>175</v>
      </c>
      <c r="AD6" s="56">
        <v>4.3</v>
      </c>
      <c r="AE6" s="59">
        <v>4.3</v>
      </c>
    </row>
    <row r="7" spans="1:31" x14ac:dyDescent="0.2">
      <c r="C7" s="27" t="s">
        <v>13</v>
      </c>
      <c r="D7" s="13" t="s">
        <v>195</v>
      </c>
      <c r="E7" s="14" t="s">
        <v>175</v>
      </c>
      <c r="F7" s="14">
        <v>4.2</v>
      </c>
      <c r="G7" s="14">
        <v>4.2</v>
      </c>
      <c r="H7" s="13" t="s">
        <v>195</v>
      </c>
      <c r="I7" s="14" t="s">
        <v>175</v>
      </c>
      <c r="J7" s="14">
        <v>4.2</v>
      </c>
      <c r="K7" s="15">
        <v>4.2</v>
      </c>
      <c r="L7" s="14" t="s">
        <v>218</v>
      </c>
      <c r="M7" s="14" t="s">
        <v>175</v>
      </c>
      <c r="N7" s="56">
        <v>4.0999999999999996</v>
      </c>
      <c r="O7" s="56">
        <v>4.0999999999999996</v>
      </c>
      <c r="P7" s="13" t="s">
        <v>195</v>
      </c>
      <c r="Q7" s="14" t="s">
        <v>175</v>
      </c>
      <c r="R7" s="56">
        <v>4.2</v>
      </c>
      <c r="S7" s="59">
        <v>4.2</v>
      </c>
      <c r="T7" s="14" t="s">
        <v>195</v>
      </c>
      <c r="U7" s="14" t="s">
        <v>175</v>
      </c>
      <c r="V7" s="56">
        <v>4.2</v>
      </c>
      <c r="W7" s="56">
        <v>4.2</v>
      </c>
      <c r="X7" s="13" t="s">
        <v>195</v>
      </c>
      <c r="Y7" s="14" t="s">
        <v>175</v>
      </c>
      <c r="Z7" s="56">
        <v>4.2</v>
      </c>
      <c r="AA7" s="59">
        <v>4.2</v>
      </c>
      <c r="AB7" s="13" t="s">
        <v>85</v>
      </c>
      <c r="AC7" s="14" t="s">
        <v>175</v>
      </c>
      <c r="AD7" s="56">
        <v>4.3</v>
      </c>
      <c r="AE7" s="59">
        <v>4.3</v>
      </c>
    </row>
    <row r="8" spans="1:31" x14ac:dyDescent="0.2">
      <c r="C8" s="27" t="s">
        <v>17</v>
      </c>
      <c r="D8" s="13" t="s">
        <v>123</v>
      </c>
      <c r="E8" s="14" t="s">
        <v>152</v>
      </c>
      <c r="F8" s="56">
        <v>3.4039999999999999</v>
      </c>
      <c r="G8" s="56">
        <v>3.7960000000000003</v>
      </c>
      <c r="H8" s="13" t="s">
        <v>91</v>
      </c>
      <c r="I8" s="14" t="s">
        <v>152</v>
      </c>
      <c r="J8" s="56">
        <v>3.504</v>
      </c>
      <c r="K8" s="59">
        <v>3.8960000000000004</v>
      </c>
      <c r="L8" s="14" t="s">
        <v>174</v>
      </c>
      <c r="M8" s="14" t="s">
        <v>175</v>
      </c>
      <c r="N8" s="56">
        <v>3.8</v>
      </c>
      <c r="O8" s="56">
        <v>3.8</v>
      </c>
      <c r="P8" s="13" t="s">
        <v>174</v>
      </c>
      <c r="Q8" s="14" t="s">
        <v>152</v>
      </c>
      <c r="R8" s="56">
        <v>3.6039999999999996</v>
      </c>
      <c r="S8" s="59">
        <v>3.996</v>
      </c>
      <c r="T8" s="14" t="s">
        <v>176</v>
      </c>
      <c r="U8" s="14" t="s">
        <v>152</v>
      </c>
      <c r="V8" s="56">
        <v>3.7039999999999997</v>
      </c>
      <c r="W8" s="56">
        <v>4.0960000000000001</v>
      </c>
      <c r="X8" s="13" t="s">
        <v>174</v>
      </c>
      <c r="Y8" s="14" t="s">
        <v>175</v>
      </c>
      <c r="Z8" s="56">
        <v>3.8</v>
      </c>
      <c r="AA8" s="59">
        <v>3.8</v>
      </c>
      <c r="AB8" s="13" t="s">
        <v>218</v>
      </c>
      <c r="AC8" s="14" t="s">
        <v>175</v>
      </c>
      <c r="AD8" s="56">
        <v>4.0999999999999996</v>
      </c>
      <c r="AE8" s="59">
        <v>4.0999999999999996</v>
      </c>
    </row>
    <row r="9" spans="1:31" x14ac:dyDescent="0.2">
      <c r="C9" s="27" t="s">
        <v>21</v>
      </c>
      <c r="D9" s="13" t="s">
        <v>176</v>
      </c>
      <c r="E9" s="14" t="s">
        <v>175</v>
      </c>
      <c r="F9" s="14">
        <v>3.9</v>
      </c>
      <c r="G9" s="14">
        <v>3.9</v>
      </c>
      <c r="H9" s="13" t="s">
        <v>176</v>
      </c>
      <c r="I9" s="14" t="s">
        <v>175</v>
      </c>
      <c r="J9" s="56">
        <v>3.9</v>
      </c>
      <c r="K9" s="59">
        <v>3.9</v>
      </c>
      <c r="L9" s="14" t="s">
        <v>179</v>
      </c>
      <c r="M9" s="14" t="s">
        <v>175</v>
      </c>
      <c r="N9" s="56">
        <v>4</v>
      </c>
      <c r="O9" s="56">
        <v>4</v>
      </c>
      <c r="P9" s="13" t="s">
        <v>179</v>
      </c>
      <c r="Q9" s="14" t="s">
        <v>175</v>
      </c>
      <c r="R9" s="56">
        <v>4</v>
      </c>
      <c r="S9" s="59">
        <v>4</v>
      </c>
      <c r="T9" s="14" t="s">
        <v>176</v>
      </c>
      <c r="U9" s="14" t="s">
        <v>175</v>
      </c>
      <c r="V9" s="56">
        <v>3.9</v>
      </c>
      <c r="W9" s="56">
        <v>3.9</v>
      </c>
      <c r="X9" s="13" t="s">
        <v>179</v>
      </c>
      <c r="Y9" s="14" t="s">
        <v>175</v>
      </c>
      <c r="Z9" s="56">
        <v>4</v>
      </c>
      <c r="AA9" s="59">
        <v>4</v>
      </c>
      <c r="AB9" s="13" t="s">
        <v>218</v>
      </c>
      <c r="AC9" s="14" t="s">
        <v>175</v>
      </c>
      <c r="AD9" s="56">
        <v>4.0999999999999996</v>
      </c>
      <c r="AE9" s="59">
        <v>4.0999999999999996</v>
      </c>
    </row>
    <row r="10" spans="1:31" x14ac:dyDescent="0.2">
      <c r="C10" s="28" t="s">
        <v>25</v>
      </c>
      <c r="D10" s="16" t="s">
        <v>218</v>
      </c>
      <c r="E10" s="17" t="s">
        <v>175</v>
      </c>
      <c r="F10" s="32">
        <v>4.0999999999999996</v>
      </c>
      <c r="G10" s="32">
        <v>4.0999999999999996</v>
      </c>
      <c r="H10" s="16" t="s">
        <v>218</v>
      </c>
      <c r="I10" s="17" t="s">
        <v>175</v>
      </c>
      <c r="J10" s="32">
        <v>4.0999999999999996</v>
      </c>
      <c r="K10" s="33">
        <v>4.0999999999999996</v>
      </c>
      <c r="L10" s="17" t="s">
        <v>218</v>
      </c>
      <c r="M10" s="17" t="s">
        <v>175</v>
      </c>
      <c r="N10" s="57">
        <v>4.0999999999999996</v>
      </c>
      <c r="O10" s="57">
        <v>4.0999999999999996</v>
      </c>
      <c r="P10" s="16" t="s">
        <v>218</v>
      </c>
      <c r="Q10" s="17" t="s">
        <v>175</v>
      </c>
      <c r="R10" s="57">
        <v>4.0999999999999996</v>
      </c>
      <c r="S10" s="60">
        <v>4.0999999999999996</v>
      </c>
      <c r="T10" s="17" t="s">
        <v>218</v>
      </c>
      <c r="U10" s="17" t="s">
        <v>175</v>
      </c>
      <c r="V10" s="57">
        <v>4.0999999999999996</v>
      </c>
      <c r="W10" s="57">
        <v>4.0999999999999996</v>
      </c>
      <c r="X10" s="16" t="s">
        <v>218</v>
      </c>
      <c r="Y10" s="17" t="s">
        <v>175</v>
      </c>
      <c r="Z10" s="57">
        <v>4.0999999999999996</v>
      </c>
      <c r="AA10" s="60">
        <v>4.0999999999999996</v>
      </c>
      <c r="AB10" s="16" t="s">
        <v>195</v>
      </c>
      <c r="AC10" s="17" t="s">
        <v>175</v>
      </c>
      <c r="AD10" s="57">
        <v>4.2</v>
      </c>
      <c r="AE10" s="60">
        <v>4.2</v>
      </c>
    </row>
  </sheetData>
  <mergeCells count="10">
    <mergeCell ref="AB4:AE4"/>
    <mergeCell ref="B1:AC1"/>
    <mergeCell ref="C2:AC2"/>
    <mergeCell ref="C4:C5"/>
    <mergeCell ref="D4:G4"/>
    <mergeCell ref="H4:K4"/>
    <mergeCell ref="L4:O4"/>
    <mergeCell ref="P4:S4"/>
    <mergeCell ref="T4:W4"/>
    <mergeCell ref="X4:AA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BK16"/>
  <sheetViews>
    <sheetView showGridLines="0" zoomScale="80" zoomScaleNormal="80" workbookViewId="0">
      <selection activeCell="A14" sqref="A14"/>
    </sheetView>
  </sheetViews>
  <sheetFormatPr baseColWidth="10" defaultColWidth="9.1640625" defaultRowHeight="15" x14ac:dyDescent="0.2"/>
  <cols>
    <col min="1" max="1" width="17" customWidth="1"/>
    <col min="2" max="2" width="8.1640625" customWidth="1"/>
    <col min="3" max="3" width="39.33203125" bestFit="1" customWidth="1"/>
  </cols>
  <sheetData>
    <row r="1" spans="1:63" ht="26" x14ac:dyDescent="0.3">
      <c r="A1" s="72" t="s">
        <v>29</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4"/>
      <c r="AY1" s="4"/>
    </row>
    <row r="2" spans="1:63" ht="16.5" customHeight="1" x14ac:dyDescent="0.2">
      <c r="A2" s="73" t="str">
        <f>EST_Emp!A2</f>
        <v>18-64 year olds</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18"/>
      <c r="AY2" s="18"/>
      <c r="AZ2" s="3"/>
      <c r="BA2" s="3"/>
      <c r="BB2" s="3"/>
      <c r="BC2" s="3"/>
      <c r="BD2" s="3"/>
      <c r="BE2" s="3"/>
      <c r="BF2" s="3"/>
      <c r="BG2" s="3"/>
      <c r="BH2" s="3"/>
      <c r="BI2" s="3"/>
      <c r="BJ2" s="3"/>
      <c r="BK2" s="3"/>
    </row>
    <row r="4" spans="1:63" x14ac:dyDescent="0.2">
      <c r="A4" s="19"/>
      <c r="B4" s="19"/>
    </row>
    <row r="5" spans="1:63" s="1" customFormat="1" x14ac:dyDescent="0.2">
      <c r="A5" s="19"/>
      <c r="B5" s="19"/>
      <c r="C5" s="7" t="str">
        <f>""</f>
        <v/>
      </c>
      <c r="D5" s="66">
        <v>2008</v>
      </c>
      <c r="E5" s="67"/>
      <c r="F5" s="67"/>
      <c r="G5" s="67"/>
      <c r="H5" s="67"/>
      <c r="I5" s="67"/>
      <c r="J5" s="67"/>
      <c r="K5" s="68"/>
      <c r="L5" s="66">
        <v>2010</v>
      </c>
      <c r="M5" s="67"/>
      <c r="N5" s="67"/>
      <c r="O5" s="67"/>
      <c r="P5" s="67"/>
      <c r="Q5" s="67"/>
      <c r="R5" s="67"/>
      <c r="S5" s="68"/>
      <c r="T5" s="66">
        <v>2012</v>
      </c>
      <c r="U5" s="67"/>
      <c r="V5" s="67"/>
      <c r="W5" s="67"/>
      <c r="X5" s="67"/>
      <c r="Y5" s="67"/>
      <c r="Z5" s="67"/>
      <c r="AA5" s="68"/>
      <c r="AB5" s="66">
        <v>2014</v>
      </c>
      <c r="AC5" s="67"/>
      <c r="AD5" s="67"/>
      <c r="AE5" s="67"/>
      <c r="AF5" s="67"/>
      <c r="AG5" s="67"/>
      <c r="AH5" s="67"/>
      <c r="AI5" s="68"/>
      <c r="AJ5" s="66">
        <v>2016</v>
      </c>
      <c r="AK5" s="67"/>
      <c r="AL5" s="67"/>
      <c r="AM5" s="67"/>
      <c r="AN5" s="67"/>
      <c r="AO5" s="67"/>
      <c r="AP5" s="67"/>
      <c r="AQ5" s="67"/>
      <c r="AR5" s="66">
        <v>2018</v>
      </c>
      <c r="AS5" s="67"/>
      <c r="AT5" s="67"/>
      <c r="AU5" s="67"/>
      <c r="AV5" s="67"/>
      <c r="AW5" s="67"/>
      <c r="AX5" s="67"/>
      <c r="AY5" s="68"/>
      <c r="AZ5" s="66">
        <v>2020</v>
      </c>
      <c r="BA5" s="67"/>
      <c r="BB5" s="67"/>
      <c r="BC5" s="67"/>
      <c r="BD5" s="67"/>
      <c r="BE5" s="67"/>
      <c r="BF5" s="67"/>
      <c r="BG5" s="68"/>
    </row>
    <row r="6" spans="1:63" s="1" customFormat="1" x14ac:dyDescent="0.2">
      <c r="A6" s="19"/>
      <c r="B6" s="19"/>
      <c r="C6" s="10" t="s">
        <v>2</v>
      </c>
      <c r="D6" s="69" t="s">
        <v>30</v>
      </c>
      <c r="E6" s="70"/>
      <c r="F6" s="22"/>
      <c r="G6" s="22"/>
      <c r="H6" s="75" t="s">
        <v>31</v>
      </c>
      <c r="I6" s="76"/>
      <c r="J6" s="22"/>
      <c r="K6" s="22"/>
      <c r="L6" s="74" t="s">
        <v>30</v>
      </c>
      <c r="M6" s="75"/>
      <c r="N6" s="22"/>
      <c r="O6" s="22"/>
      <c r="P6" s="75" t="s">
        <v>31</v>
      </c>
      <c r="Q6" s="76"/>
      <c r="R6" s="22"/>
      <c r="S6" s="22"/>
      <c r="T6" s="74" t="s">
        <v>30</v>
      </c>
      <c r="U6" s="75"/>
      <c r="V6" s="22"/>
      <c r="W6" s="22"/>
      <c r="X6" s="75" t="s">
        <v>31</v>
      </c>
      <c r="Y6" s="76"/>
      <c r="Z6" s="22"/>
      <c r="AA6" s="22"/>
      <c r="AB6" s="74" t="s">
        <v>30</v>
      </c>
      <c r="AC6" s="75"/>
      <c r="AD6" s="22"/>
      <c r="AE6" s="22"/>
      <c r="AF6" s="75" t="s">
        <v>31</v>
      </c>
      <c r="AG6" s="76"/>
      <c r="AH6" s="22"/>
      <c r="AI6" s="22"/>
      <c r="AJ6" s="74" t="s">
        <v>30</v>
      </c>
      <c r="AK6" s="75"/>
      <c r="AL6" s="22"/>
      <c r="AM6" s="22"/>
      <c r="AN6" s="75" t="s">
        <v>31</v>
      </c>
      <c r="AO6" s="76"/>
      <c r="AP6" s="22"/>
      <c r="AQ6" s="22"/>
      <c r="AR6" s="74" t="s">
        <v>30</v>
      </c>
      <c r="AS6" s="75"/>
      <c r="AT6" s="22"/>
      <c r="AU6" s="22"/>
      <c r="AV6" s="75" t="s">
        <v>31</v>
      </c>
      <c r="AW6" s="75"/>
      <c r="AX6" s="22"/>
      <c r="AY6" s="24"/>
      <c r="AZ6" s="74" t="s">
        <v>30</v>
      </c>
      <c r="BA6" s="75"/>
      <c r="BB6" s="22"/>
      <c r="BC6" s="22"/>
      <c r="BD6" s="75" t="s">
        <v>31</v>
      </c>
      <c r="BE6" s="76"/>
      <c r="BG6" s="52"/>
    </row>
    <row r="7" spans="1:63" s="2" customFormat="1" x14ac:dyDescent="0.2">
      <c r="A7" s="19"/>
      <c r="B7" s="19"/>
      <c r="C7" s="8"/>
      <c r="D7" s="29" t="s">
        <v>5</v>
      </c>
      <c r="E7" s="30" t="s">
        <v>6</v>
      </c>
      <c r="F7" s="30" t="s">
        <v>7</v>
      </c>
      <c r="G7" s="30" t="s">
        <v>8</v>
      </c>
      <c r="H7" s="30" t="s">
        <v>5</v>
      </c>
      <c r="I7" s="31" t="s">
        <v>6</v>
      </c>
      <c r="J7" s="30" t="s">
        <v>7</v>
      </c>
      <c r="K7" s="30" t="s">
        <v>8</v>
      </c>
      <c r="L7" s="29" t="s">
        <v>5</v>
      </c>
      <c r="M7" s="30" t="s">
        <v>6</v>
      </c>
      <c r="N7" s="30" t="s">
        <v>7</v>
      </c>
      <c r="O7" s="30" t="s">
        <v>8</v>
      </c>
      <c r="P7" s="30" t="s">
        <v>5</v>
      </c>
      <c r="Q7" s="31" t="s">
        <v>6</v>
      </c>
      <c r="R7" s="30" t="s">
        <v>7</v>
      </c>
      <c r="S7" s="30" t="s">
        <v>8</v>
      </c>
      <c r="T7" s="29" t="s">
        <v>5</v>
      </c>
      <c r="U7" s="30" t="s">
        <v>6</v>
      </c>
      <c r="V7" s="30" t="s">
        <v>7</v>
      </c>
      <c r="W7" s="30" t="s">
        <v>8</v>
      </c>
      <c r="X7" s="30" t="s">
        <v>5</v>
      </c>
      <c r="Y7" s="31" t="s">
        <v>6</v>
      </c>
      <c r="Z7" s="30" t="s">
        <v>7</v>
      </c>
      <c r="AA7" s="30" t="s">
        <v>8</v>
      </c>
      <c r="AB7" s="29" t="s">
        <v>5</v>
      </c>
      <c r="AC7" s="30" t="s">
        <v>6</v>
      </c>
      <c r="AD7" s="30" t="s">
        <v>7</v>
      </c>
      <c r="AE7" s="30" t="s">
        <v>8</v>
      </c>
      <c r="AF7" s="30" t="s">
        <v>5</v>
      </c>
      <c r="AG7" s="31" t="s">
        <v>6</v>
      </c>
      <c r="AH7" s="30" t="s">
        <v>7</v>
      </c>
      <c r="AI7" s="30" t="s">
        <v>8</v>
      </c>
      <c r="AJ7" s="29" t="s">
        <v>5</v>
      </c>
      <c r="AK7" s="30" t="s">
        <v>6</v>
      </c>
      <c r="AL7" s="30" t="s">
        <v>7</v>
      </c>
      <c r="AM7" s="30" t="s">
        <v>8</v>
      </c>
      <c r="AN7" s="30" t="s">
        <v>5</v>
      </c>
      <c r="AO7" s="31" t="s">
        <v>6</v>
      </c>
      <c r="AP7" s="30" t="s">
        <v>7</v>
      </c>
      <c r="AQ7" s="30" t="s">
        <v>8</v>
      </c>
      <c r="AR7" s="29" t="s">
        <v>5</v>
      </c>
      <c r="AS7" s="30" t="s">
        <v>6</v>
      </c>
      <c r="AT7" s="30" t="s">
        <v>7</v>
      </c>
      <c r="AU7" s="30" t="s">
        <v>8</v>
      </c>
      <c r="AV7" s="30" t="s">
        <v>5</v>
      </c>
      <c r="AW7" s="30" t="s">
        <v>6</v>
      </c>
      <c r="AX7" s="30" t="s">
        <v>7</v>
      </c>
      <c r="AY7" s="31" t="s">
        <v>8</v>
      </c>
      <c r="AZ7" s="29" t="s">
        <v>5</v>
      </c>
      <c r="BA7" s="30" t="s">
        <v>6</v>
      </c>
      <c r="BB7" s="30" t="s">
        <v>7</v>
      </c>
      <c r="BC7" s="30" t="s">
        <v>8</v>
      </c>
      <c r="BD7" s="30" t="s">
        <v>5</v>
      </c>
      <c r="BE7" s="31" t="s">
        <v>6</v>
      </c>
      <c r="BF7" s="30" t="s">
        <v>7</v>
      </c>
      <c r="BG7" s="31" t="s">
        <v>8</v>
      </c>
    </row>
    <row r="8" spans="1:63" ht="15" customHeight="1" x14ac:dyDescent="0.2">
      <c r="A8" s="19"/>
      <c r="B8" s="19"/>
      <c r="C8" s="26" t="s">
        <v>9</v>
      </c>
      <c r="D8" s="45" t="s">
        <v>227</v>
      </c>
      <c r="E8" s="46" t="s">
        <v>11</v>
      </c>
      <c r="F8" s="55">
        <v>83.036000000000001</v>
      </c>
      <c r="G8" s="55">
        <v>86.563999999999993</v>
      </c>
      <c r="H8" s="46" t="s">
        <v>159</v>
      </c>
      <c r="I8" s="46" t="s">
        <v>11</v>
      </c>
      <c r="J8" s="55">
        <v>13.436</v>
      </c>
      <c r="K8" s="58">
        <v>16.963999999999999</v>
      </c>
      <c r="L8" s="45" t="s">
        <v>16</v>
      </c>
      <c r="M8" s="46" t="s">
        <v>15</v>
      </c>
      <c r="N8" s="55">
        <v>81.643999999999991</v>
      </c>
      <c r="O8" s="55">
        <v>85.956000000000003</v>
      </c>
      <c r="P8" s="46" t="s">
        <v>14</v>
      </c>
      <c r="Q8" s="46" t="s">
        <v>15</v>
      </c>
      <c r="R8" s="55">
        <v>14.043999999999999</v>
      </c>
      <c r="S8" s="58">
        <v>18.355999999999998</v>
      </c>
      <c r="T8" s="45" t="s">
        <v>274</v>
      </c>
      <c r="U8" s="46" t="s">
        <v>65</v>
      </c>
      <c r="V8" s="55">
        <v>84.34</v>
      </c>
      <c r="W8" s="55">
        <v>88.259999999999991</v>
      </c>
      <c r="X8" s="46" t="s">
        <v>153</v>
      </c>
      <c r="Y8" s="46" t="s">
        <v>65</v>
      </c>
      <c r="Z8" s="55">
        <v>11.739999999999998</v>
      </c>
      <c r="AA8" s="58">
        <v>15.66</v>
      </c>
      <c r="AB8" s="45" t="s">
        <v>275</v>
      </c>
      <c r="AC8" s="46" t="s">
        <v>86</v>
      </c>
      <c r="AD8" s="55">
        <v>88.531999999999996</v>
      </c>
      <c r="AE8" s="55">
        <v>91.667999999999992</v>
      </c>
      <c r="AF8" s="46" t="s">
        <v>163</v>
      </c>
      <c r="AG8" s="46" t="s">
        <v>86</v>
      </c>
      <c r="AH8" s="55">
        <v>8.3320000000000007</v>
      </c>
      <c r="AI8" s="58">
        <v>11.468</v>
      </c>
      <c r="AJ8" s="45" t="s">
        <v>276</v>
      </c>
      <c r="AK8" s="46" t="s">
        <v>86</v>
      </c>
      <c r="AL8" s="55">
        <v>89.031999999999996</v>
      </c>
      <c r="AM8" s="55">
        <v>92.167999999999992</v>
      </c>
      <c r="AN8" s="46" t="s">
        <v>277</v>
      </c>
      <c r="AO8" s="46" t="s">
        <v>86</v>
      </c>
      <c r="AP8" s="55">
        <v>7.8320000000000007</v>
      </c>
      <c r="AQ8" s="55">
        <v>10.968</v>
      </c>
      <c r="AR8" s="45" t="s">
        <v>278</v>
      </c>
      <c r="AS8" s="46" t="s">
        <v>95</v>
      </c>
      <c r="AT8" s="55">
        <v>91.128</v>
      </c>
      <c r="AU8" s="55">
        <v>93.872</v>
      </c>
      <c r="AV8" s="46" t="s">
        <v>211</v>
      </c>
      <c r="AW8" s="46" t="s">
        <v>95</v>
      </c>
      <c r="AX8" s="55">
        <v>6.1280000000000001</v>
      </c>
      <c r="AY8" s="58">
        <v>8.8719999999999999</v>
      </c>
      <c r="AZ8" s="45" t="s">
        <v>279</v>
      </c>
      <c r="BA8" s="46" t="s">
        <v>71</v>
      </c>
      <c r="BB8" s="55">
        <v>92.815999999999988</v>
      </c>
      <c r="BC8" s="55">
        <v>94.384</v>
      </c>
      <c r="BD8" s="46" t="s">
        <v>186</v>
      </c>
      <c r="BE8" s="46" t="s">
        <v>71</v>
      </c>
      <c r="BF8" s="55">
        <v>5.6160000000000005</v>
      </c>
      <c r="BG8" s="58">
        <v>7.1840000000000002</v>
      </c>
    </row>
    <row r="9" spans="1:63" x14ac:dyDescent="0.2">
      <c r="A9" s="19"/>
      <c r="B9" s="19"/>
      <c r="C9" s="27" t="s">
        <v>13</v>
      </c>
      <c r="D9" s="47" t="s">
        <v>276</v>
      </c>
      <c r="E9" t="s">
        <v>86</v>
      </c>
      <c r="F9" s="56">
        <v>89.031999999999996</v>
      </c>
      <c r="G9" s="56">
        <v>92.167999999999992</v>
      </c>
      <c r="H9" t="s">
        <v>277</v>
      </c>
      <c r="I9" t="s">
        <v>86</v>
      </c>
      <c r="J9" s="56">
        <v>7.8320000000000007</v>
      </c>
      <c r="K9" s="59">
        <v>10.968</v>
      </c>
      <c r="L9" s="47" t="s">
        <v>280</v>
      </c>
      <c r="M9" t="s">
        <v>65</v>
      </c>
      <c r="N9" s="56">
        <v>87.04</v>
      </c>
      <c r="O9" s="56">
        <v>90.96</v>
      </c>
      <c r="P9" t="s">
        <v>281</v>
      </c>
      <c r="Q9" t="s">
        <v>65</v>
      </c>
      <c r="R9" s="56">
        <v>9.0399999999999991</v>
      </c>
      <c r="S9" s="59">
        <v>12.96</v>
      </c>
      <c r="T9" s="47" t="s">
        <v>282</v>
      </c>
      <c r="U9" t="s">
        <v>86</v>
      </c>
      <c r="V9" s="56">
        <v>88.031999999999996</v>
      </c>
      <c r="W9" s="56">
        <v>91.167999999999992</v>
      </c>
      <c r="X9" t="s">
        <v>164</v>
      </c>
      <c r="Y9" t="s">
        <v>86</v>
      </c>
      <c r="Z9" s="56">
        <v>8.8320000000000007</v>
      </c>
      <c r="AA9" s="59">
        <v>11.968</v>
      </c>
      <c r="AB9" s="47" t="s">
        <v>283</v>
      </c>
      <c r="AC9" t="s">
        <v>86</v>
      </c>
      <c r="AD9" s="56">
        <v>90.632000000000005</v>
      </c>
      <c r="AE9" s="56">
        <v>93.768000000000001</v>
      </c>
      <c r="AF9" t="s">
        <v>79</v>
      </c>
      <c r="AG9" t="s">
        <v>86</v>
      </c>
      <c r="AH9" s="56">
        <v>6.2319999999999993</v>
      </c>
      <c r="AI9" s="59">
        <v>9.3680000000000003</v>
      </c>
      <c r="AJ9" s="47" t="s">
        <v>284</v>
      </c>
      <c r="AK9" t="s">
        <v>95</v>
      </c>
      <c r="AL9" s="56">
        <v>92.427999999999997</v>
      </c>
      <c r="AM9" s="56">
        <v>95.171999999999997</v>
      </c>
      <c r="AN9" t="s">
        <v>187</v>
      </c>
      <c r="AO9" t="s">
        <v>95</v>
      </c>
      <c r="AP9" s="56">
        <v>4.8280000000000003</v>
      </c>
      <c r="AQ9" s="56">
        <v>7.5720000000000001</v>
      </c>
      <c r="AR9" s="47" t="s">
        <v>285</v>
      </c>
      <c r="AS9" t="s">
        <v>86</v>
      </c>
      <c r="AT9" s="56">
        <v>92.832000000000008</v>
      </c>
      <c r="AU9" s="56">
        <v>95.968000000000004</v>
      </c>
      <c r="AV9" t="s">
        <v>202</v>
      </c>
      <c r="AW9" t="s">
        <v>86</v>
      </c>
      <c r="AX9" s="56">
        <v>4.032</v>
      </c>
      <c r="AY9" s="59">
        <v>7.1679999999999993</v>
      </c>
      <c r="AZ9" s="47" t="s">
        <v>286</v>
      </c>
      <c r="BA9" t="s">
        <v>94</v>
      </c>
      <c r="BB9" s="56">
        <v>95.212000000000003</v>
      </c>
      <c r="BC9" s="56">
        <v>96.387999999999991</v>
      </c>
      <c r="BD9" t="s">
        <v>195</v>
      </c>
      <c r="BE9" t="s">
        <v>94</v>
      </c>
      <c r="BF9" s="56">
        <v>3.6120000000000001</v>
      </c>
      <c r="BG9" s="59">
        <v>4.7880000000000003</v>
      </c>
    </row>
    <row r="10" spans="1:63" x14ac:dyDescent="0.2">
      <c r="A10" s="19"/>
      <c r="B10" s="19"/>
      <c r="C10" s="27" t="s">
        <v>17</v>
      </c>
      <c r="D10" s="47" t="s">
        <v>287</v>
      </c>
      <c r="E10" t="s">
        <v>78</v>
      </c>
      <c r="F10" s="56">
        <v>52.428000000000004</v>
      </c>
      <c r="G10" s="56">
        <v>64.972000000000008</v>
      </c>
      <c r="H10" t="s">
        <v>288</v>
      </c>
      <c r="I10" t="s">
        <v>78</v>
      </c>
      <c r="J10" s="56">
        <v>35.027999999999999</v>
      </c>
      <c r="K10" s="59">
        <v>47.571999999999996</v>
      </c>
      <c r="L10" s="47" t="s">
        <v>289</v>
      </c>
      <c r="M10" t="s">
        <v>290</v>
      </c>
      <c r="N10" s="56">
        <v>52.908000000000001</v>
      </c>
      <c r="O10" s="56">
        <v>63.492000000000004</v>
      </c>
      <c r="P10" t="s">
        <v>291</v>
      </c>
      <c r="Q10" t="s">
        <v>290</v>
      </c>
      <c r="R10" s="56">
        <v>36.507999999999996</v>
      </c>
      <c r="S10" s="59">
        <v>47.091999999999999</v>
      </c>
      <c r="T10" s="47" t="s">
        <v>292</v>
      </c>
      <c r="U10" t="s">
        <v>293</v>
      </c>
      <c r="V10" s="56">
        <v>57.203999999999994</v>
      </c>
      <c r="W10" s="56">
        <v>67.396000000000001</v>
      </c>
      <c r="X10" t="s">
        <v>294</v>
      </c>
      <c r="Y10" t="s">
        <v>293</v>
      </c>
      <c r="Z10" s="56">
        <v>32.603999999999999</v>
      </c>
      <c r="AA10" s="59">
        <v>42.796000000000006</v>
      </c>
      <c r="AB10" s="47" t="s">
        <v>295</v>
      </c>
      <c r="AC10" t="s">
        <v>119</v>
      </c>
      <c r="AD10" s="56">
        <v>62.1</v>
      </c>
      <c r="AE10" s="56">
        <v>71.900000000000006</v>
      </c>
      <c r="AF10" t="s">
        <v>296</v>
      </c>
      <c r="AG10" t="s">
        <v>119</v>
      </c>
      <c r="AH10" s="56">
        <v>28.1</v>
      </c>
      <c r="AI10" s="59">
        <v>37.9</v>
      </c>
      <c r="AJ10" s="47" t="s">
        <v>297</v>
      </c>
      <c r="AK10" t="s">
        <v>298</v>
      </c>
      <c r="AL10" s="56">
        <v>63.851999999999997</v>
      </c>
      <c r="AM10" s="56">
        <v>78.74799999999999</v>
      </c>
      <c r="AN10" t="s">
        <v>299</v>
      </c>
      <c r="AO10" t="s">
        <v>298</v>
      </c>
      <c r="AP10" s="56">
        <v>21.251999999999999</v>
      </c>
      <c r="AQ10" s="56">
        <v>36.147999999999996</v>
      </c>
      <c r="AR10" s="47" t="s">
        <v>300</v>
      </c>
      <c r="AS10" t="s">
        <v>290</v>
      </c>
      <c r="AT10" s="56">
        <v>70.507999999999996</v>
      </c>
      <c r="AU10" s="56">
        <v>81.091999999999999</v>
      </c>
      <c r="AV10" t="s">
        <v>301</v>
      </c>
      <c r="AW10" t="s">
        <v>290</v>
      </c>
      <c r="AX10" s="56">
        <v>18.908000000000001</v>
      </c>
      <c r="AY10" s="59">
        <v>29.491999999999997</v>
      </c>
      <c r="AZ10" s="47" t="s">
        <v>302</v>
      </c>
      <c r="BA10" t="s">
        <v>65</v>
      </c>
      <c r="BB10" s="56">
        <v>80.540000000000006</v>
      </c>
      <c r="BC10" s="56">
        <v>84.46</v>
      </c>
      <c r="BD10" t="s">
        <v>303</v>
      </c>
      <c r="BE10" t="s">
        <v>65</v>
      </c>
      <c r="BF10" s="56">
        <v>15.54</v>
      </c>
      <c r="BG10" s="59">
        <v>19.46</v>
      </c>
    </row>
    <row r="11" spans="1:63" x14ac:dyDescent="0.2">
      <c r="A11" s="19"/>
      <c r="B11" s="19"/>
      <c r="C11" s="27" t="s">
        <v>21</v>
      </c>
      <c r="D11" s="47" t="s">
        <v>304</v>
      </c>
      <c r="E11" t="s">
        <v>61</v>
      </c>
      <c r="F11" s="56">
        <v>75.055999999999997</v>
      </c>
      <c r="G11" s="56">
        <v>80.543999999999997</v>
      </c>
      <c r="H11" t="s">
        <v>114</v>
      </c>
      <c r="I11" t="s">
        <v>61</v>
      </c>
      <c r="J11" s="56">
        <v>19.456</v>
      </c>
      <c r="K11" s="59">
        <v>24.943999999999999</v>
      </c>
      <c r="L11" s="47" t="s">
        <v>305</v>
      </c>
      <c r="M11" t="s">
        <v>61</v>
      </c>
      <c r="N11" s="56">
        <v>74.456000000000003</v>
      </c>
      <c r="O11" s="56">
        <v>79.944000000000003</v>
      </c>
      <c r="P11" t="s">
        <v>58</v>
      </c>
      <c r="Q11" t="s">
        <v>61</v>
      </c>
      <c r="R11" s="56">
        <v>20.056000000000001</v>
      </c>
      <c r="S11" s="59">
        <v>25.544</v>
      </c>
      <c r="T11" s="47" t="s">
        <v>263</v>
      </c>
      <c r="U11" t="s">
        <v>68</v>
      </c>
      <c r="V11" s="56">
        <v>74.36</v>
      </c>
      <c r="W11" s="56">
        <v>80.239999999999995</v>
      </c>
      <c r="X11" t="s">
        <v>262</v>
      </c>
      <c r="Y11" t="s">
        <v>68</v>
      </c>
      <c r="Z11" s="56">
        <v>19.759999999999998</v>
      </c>
      <c r="AA11" s="59">
        <v>25.64</v>
      </c>
      <c r="AB11" s="47" t="s">
        <v>306</v>
      </c>
      <c r="AC11" t="s">
        <v>65</v>
      </c>
      <c r="AD11" s="56">
        <v>81.240000000000009</v>
      </c>
      <c r="AE11" s="56">
        <v>85.16</v>
      </c>
      <c r="AF11" t="s">
        <v>307</v>
      </c>
      <c r="AG11" t="s">
        <v>65</v>
      </c>
      <c r="AH11" s="56">
        <v>14.84</v>
      </c>
      <c r="AI11" s="59">
        <v>18.760000000000002</v>
      </c>
      <c r="AJ11" s="47" t="s">
        <v>308</v>
      </c>
      <c r="AK11" t="s">
        <v>15</v>
      </c>
      <c r="AL11" s="56">
        <v>81.744</v>
      </c>
      <c r="AM11" s="56">
        <v>86.056000000000012</v>
      </c>
      <c r="AN11" t="s">
        <v>309</v>
      </c>
      <c r="AO11" t="s">
        <v>15</v>
      </c>
      <c r="AP11" s="56">
        <v>13.944000000000001</v>
      </c>
      <c r="AQ11" s="56">
        <v>18.256</v>
      </c>
      <c r="AR11" s="47" t="s">
        <v>310</v>
      </c>
      <c r="AS11" t="s">
        <v>65</v>
      </c>
      <c r="AT11" s="56">
        <v>82.14</v>
      </c>
      <c r="AU11" s="56">
        <v>86.059999999999988</v>
      </c>
      <c r="AV11" t="s">
        <v>311</v>
      </c>
      <c r="AW11" t="s">
        <v>65</v>
      </c>
      <c r="AX11" s="56">
        <v>13.940000000000001</v>
      </c>
      <c r="AY11" s="59">
        <v>17.86</v>
      </c>
      <c r="AZ11" s="47" t="s">
        <v>312</v>
      </c>
      <c r="BA11" t="s">
        <v>63</v>
      </c>
      <c r="BB11" s="56">
        <v>87.72</v>
      </c>
      <c r="BC11" s="56">
        <v>89.68</v>
      </c>
      <c r="BD11" t="s">
        <v>313</v>
      </c>
      <c r="BE11" t="s">
        <v>63</v>
      </c>
      <c r="BF11" s="56">
        <v>10.32</v>
      </c>
      <c r="BG11" s="59">
        <v>12.280000000000001</v>
      </c>
    </row>
    <row r="12" spans="1:63" x14ac:dyDescent="0.2">
      <c r="A12" s="19"/>
      <c r="B12" s="19"/>
      <c r="C12" s="28" t="str">
        <f>"Total"</f>
        <v>Total</v>
      </c>
      <c r="D12" s="48" t="s">
        <v>314</v>
      </c>
      <c r="E12" s="49" t="s">
        <v>27</v>
      </c>
      <c r="F12" s="57">
        <v>82.123999999999995</v>
      </c>
      <c r="G12" s="57">
        <v>84.475999999999999</v>
      </c>
      <c r="H12" s="49" t="s">
        <v>315</v>
      </c>
      <c r="I12" s="49" t="s">
        <v>27</v>
      </c>
      <c r="J12" s="57">
        <v>15.523999999999999</v>
      </c>
      <c r="K12" s="60">
        <v>17.875999999999998</v>
      </c>
      <c r="L12" s="48" t="s">
        <v>316</v>
      </c>
      <c r="M12" s="49" t="s">
        <v>95</v>
      </c>
      <c r="N12" s="57">
        <v>80.628</v>
      </c>
      <c r="O12" s="57">
        <v>83.372</v>
      </c>
      <c r="P12" s="49" t="s">
        <v>317</v>
      </c>
      <c r="Q12" s="49" t="s">
        <v>95</v>
      </c>
      <c r="R12" s="57">
        <v>16.628</v>
      </c>
      <c r="S12" s="60">
        <v>19.372</v>
      </c>
      <c r="T12" s="48" t="s">
        <v>318</v>
      </c>
      <c r="U12" s="49" t="s">
        <v>27</v>
      </c>
      <c r="V12" s="57">
        <v>82.224000000000004</v>
      </c>
      <c r="W12" s="57">
        <v>84.576000000000008</v>
      </c>
      <c r="X12" s="49" t="s">
        <v>319</v>
      </c>
      <c r="Y12" s="49" t="s">
        <v>27</v>
      </c>
      <c r="Z12" s="57">
        <v>15.424000000000001</v>
      </c>
      <c r="AA12" s="60">
        <v>17.776</v>
      </c>
      <c r="AB12" s="48" t="s">
        <v>320</v>
      </c>
      <c r="AC12" s="49" t="s">
        <v>63</v>
      </c>
      <c r="AD12" s="57">
        <v>86.32</v>
      </c>
      <c r="AE12" s="57">
        <v>88.28</v>
      </c>
      <c r="AF12" s="49" t="s">
        <v>321</v>
      </c>
      <c r="AG12" s="49" t="s">
        <v>63</v>
      </c>
      <c r="AH12" s="57">
        <v>11.719999999999999</v>
      </c>
      <c r="AI12" s="60">
        <v>13.68</v>
      </c>
      <c r="AJ12" s="48" t="s">
        <v>322</v>
      </c>
      <c r="AK12" s="49" t="s">
        <v>63</v>
      </c>
      <c r="AL12" s="57">
        <v>87.52</v>
      </c>
      <c r="AM12" s="57">
        <v>89.48</v>
      </c>
      <c r="AN12" s="49" t="s">
        <v>323</v>
      </c>
      <c r="AO12" s="49" t="s">
        <v>63</v>
      </c>
      <c r="AP12" s="57">
        <v>10.52</v>
      </c>
      <c r="AQ12" s="57">
        <v>12.48</v>
      </c>
      <c r="AR12" s="48" t="s">
        <v>324</v>
      </c>
      <c r="AS12" s="49" t="s">
        <v>63</v>
      </c>
      <c r="AT12" s="57">
        <v>88.52</v>
      </c>
      <c r="AU12" s="57">
        <v>90.48</v>
      </c>
      <c r="AV12" s="49" t="s">
        <v>325</v>
      </c>
      <c r="AW12" s="49" t="s">
        <v>63</v>
      </c>
      <c r="AX12" s="57">
        <v>9.52</v>
      </c>
      <c r="AY12" s="60">
        <v>11.48</v>
      </c>
      <c r="AZ12" s="48" t="s">
        <v>326</v>
      </c>
      <c r="BA12" s="49" t="s">
        <v>94</v>
      </c>
      <c r="BB12" s="57">
        <v>91.512</v>
      </c>
      <c r="BC12" s="57">
        <v>92.687999999999988</v>
      </c>
      <c r="BD12" s="49" t="s">
        <v>208</v>
      </c>
      <c r="BE12" s="49" t="s">
        <v>94</v>
      </c>
      <c r="BF12" s="57">
        <v>7.3120000000000003</v>
      </c>
      <c r="BG12" s="60">
        <v>8.4879999999999995</v>
      </c>
    </row>
    <row r="13" spans="1:63" x14ac:dyDescent="0.2">
      <c r="A13" s="19"/>
      <c r="B13" s="19"/>
    </row>
    <row r="14" spans="1:63" x14ac:dyDescent="0.2">
      <c r="A14" s="19"/>
      <c r="B14" s="19"/>
    </row>
    <row r="15" spans="1:63" x14ac:dyDescent="0.2">
      <c r="A15" s="19"/>
      <c r="B15" s="19"/>
    </row>
    <row r="16" spans="1:63" x14ac:dyDescent="0.2">
      <c r="A16" s="19"/>
      <c r="B16" s="19"/>
    </row>
  </sheetData>
  <mergeCells count="23">
    <mergeCell ref="A1:AW1"/>
    <mergeCell ref="A2:AW2"/>
    <mergeCell ref="D5:K5"/>
    <mergeCell ref="L5:S5"/>
    <mergeCell ref="T5:AA5"/>
    <mergeCell ref="AB5:AI5"/>
    <mergeCell ref="AJ5:AQ5"/>
    <mergeCell ref="AR5:AY5"/>
    <mergeCell ref="D6:E6"/>
    <mergeCell ref="H6:I6"/>
    <mergeCell ref="AN6:AO6"/>
    <mergeCell ref="AB6:AC6"/>
    <mergeCell ref="AF6:AG6"/>
    <mergeCell ref="AJ6:AK6"/>
    <mergeCell ref="L6:M6"/>
    <mergeCell ref="P6:Q6"/>
    <mergeCell ref="T6:U6"/>
    <mergeCell ref="X6:Y6"/>
    <mergeCell ref="AZ6:BA6"/>
    <mergeCell ref="BD6:BE6"/>
    <mergeCell ref="AR6:AS6"/>
    <mergeCell ref="AV6:AW6"/>
    <mergeCell ref="AZ5:BG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CM17"/>
  <sheetViews>
    <sheetView showGridLines="0" zoomScale="80" zoomScaleNormal="80" workbookViewId="0">
      <selection activeCell="A17" sqref="A17"/>
    </sheetView>
  </sheetViews>
  <sheetFormatPr baseColWidth="10" defaultColWidth="9.1640625" defaultRowHeight="15" x14ac:dyDescent="0.2"/>
  <cols>
    <col min="1" max="1" width="17" customWidth="1"/>
    <col min="2" max="2" width="8.1640625" customWidth="1"/>
    <col min="3" max="3" width="39.33203125" bestFit="1" customWidth="1"/>
    <col min="29" max="31" width="9" customWidth="1"/>
    <col min="32" max="32" width="10.33203125" customWidth="1"/>
    <col min="33" max="35" width="7.83203125" customWidth="1"/>
    <col min="45" max="47" width="8.33203125" customWidth="1"/>
    <col min="48" max="48" width="10.5" customWidth="1"/>
  </cols>
  <sheetData>
    <row r="1" spans="1:91" ht="26" x14ac:dyDescent="0.3">
      <c r="A1" s="72" t="s">
        <v>32</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row>
    <row r="2" spans="1:91" ht="16.5" customHeight="1" x14ac:dyDescent="0.2">
      <c r="A2" s="73" t="str">
        <f>EST_Emp!A2</f>
        <v>18-64 year olds</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3"/>
      <c r="CI2" s="3"/>
      <c r="CJ2" s="3"/>
      <c r="CK2" s="3"/>
      <c r="CL2" s="3"/>
      <c r="CM2" s="3"/>
    </row>
    <row r="5" spans="1:91" s="1" customFormat="1" x14ac:dyDescent="0.2">
      <c r="A5" s="19"/>
      <c r="B5" s="19"/>
      <c r="C5" s="7" t="str">
        <f>""</f>
        <v/>
      </c>
      <c r="D5" s="69">
        <v>2008</v>
      </c>
      <c r="E5" s="70"/>
      <c r="F5" s="70"/>
      <c r="G5" s="70"/>
      <c r="H5" s="70"/>
      <c r="I5" s="70"/>
      <c r="J5" s="70"/>
      <c r="K5" s="71"/>
      <c r="L5" s="69">
        <v>2010</v>
      </c>
      <c r="M5" s="70"/>
      <c r="N5" s="70"/>
      <c r="O5" s="70"/>
      <c r="P5" s="70"/>
      <c r="Q5" s="70"/>
      <c r="R5" s="70"/>
      <c r="S5" s="71"/>
      <c r="T5" s="69">
        <v>2012</v>
      </c>
      <c r="U5" s="70"/>
      <c r="V5" s="70"/>
      <c r="W5" s="70"/>
      <c r="X5" s="70"/>
      <c r="Y5" s="70"/>
      <c r="Z5" s="70"/>
      <c r="AA5" s="71"/>
      <c r="AB5" s="66">
        <v>2014</v>
      </c>
      <c r="AC5" s="67"/>
      <c r="AD5" s="67"/>
      <c r="AE5" s="67"/>
      <c r="AF5" s="67"/>
      <c r="AG5" s="67"/>
      <c r="AH5" s="67"/>
      <c r="AI5" s="67"/>
      <c r="AJ5" s="67"/>
      <c r="AK5" s="67"/>
      <c r="AL5" s="67"/>
      <c r="AM5" s="67"/>
      <c r="AN5" s="67"/>
      <c r="AO5" s="67"/>
      <c r="AP5" s="67"/>
      <c r="AQ5" s="67"/>
      <c r="AR5" s="66">
        <v>2016</v>
      </c>
      <c r="AS5" s="67"/>
      <c r="AT5" s="67"/>
      <c r="AU5" s="67"/>
      <c r="AV5" s="67"/>
      <c r="AW5" s="67"/>
      <c r="AX5" s="67"/>
      <c r="AY5" s="67"/>
      <c r="AZ5" s="67"/>
      <c r="BA5" s="67"/>
      <c r="BB5" s="67"/>
      <c r="BC5" s="67"/>
      <c r="BD5" s="67"/>
      <c r="BE5" s="67"/>
      <c r="BF5" s="67"/>
      <c r="BG5" s="68"/>
      <c r="BH5" s="66">
        <v>2018</v>
      </c>
      <c r="BI5" s="67"/>
      <c r="BJ5" s="67"/>
      <c r="BK5" s="67"/>
      <c r="BL5" s="67"/>
      <c r="BM5" s="67"/>
      <c r="BN5" s="67"/>
      <c r="BO5" s="67"/>
      <c r="BP5" s="67"/>
      <c r="BQ5" s="67"/>
      <c r="BR5" s="67"/>
      <c r="BS5" s="67"/>
      <c r="BT5" s="67"/>
      <c r="BU5" s="67"/>
      <c r="BV5" s="50"/>
      <c r="BW5" s="51"/>
      <c r="BX5" s="66">
        <v>2020</v>
      </c>
      <c r="BY5" s="67"/>
      <c r="BZ5" s="67"/>
      <c r="CA5" s="67"/>
      <c r="CB5" s="67"/>
      <c r="CC5" s="67"/>
      <c r="CD5" s="67"/>
      <c r="CE5" s="67"/>
      <c r="CF5" s="67"/>
      <c r="CG5" s="67"/>
      <c r="CH5" s="67"/>
      <c r="CI5" s="68"/>
    </row>
    <row r="6" spans="1:91" s="1" customFormat="1" x14ac:dyDescent="0.2">
      <c r="A6" s="19"/>
      <c r="B6" s="19"/>
      <c r="C6" s="10" t="s">
        <v>2</v>
      </c>
      <c r="D6" s="74" t="s">
        <v>33</v>
      </c>
      <c r="E6" s="75"/>
      <c r="F6" s="22"/>
      <c r="G6" s="22"/>
      <c r="H6" s="75" t="s">
        <v>34</v>
      </c>
      <c r="I6" s="76"/>
      <c r="J6" s="22"/>
      <c r="K6" s="22"/>
      <c r="L6" s="74" t="s">
        <v>33</v>
      </c>
      <c r="M6" s="75"/>
      <c r="N6" s="22"/>
      <c r="O6" s="22"/>
      <c r="P6" s="75" t="s">
        <v>34</v>
      </c>
      <c r="Q6" s="76"/>
      <c r="R6" s="22"/>
      <c r="S6" s="22"/>
      <c r="T6" s="74" t="s">
        <v>33</v>
      </c>
      <c r="U6" s="75"/>
      <c r="V6" s="22"/>
      <c r="W6" s="22"/>
      <c r="X6" s="75" t="s">
        <v>34</v>
      </c>
      <c r="Y6" s="75"/>
      <c r="Z6" s="22"/>
      <c r="AA6" s="22"/>
      <c r="AB6" s="74" t="s">
        <v>35</v>
      </c>
      <c r="AC6" s="75"/>
      <c r="AD6" s="22"/>
      <c r="AE6" s="22"/>
      <c r="AF6" s="70" t="s">
        <v>36</v>
      </c>
      <c r="AG6" s="70"/>
      <c r="AH6" s="23"/>
      <c r="AI6" s="23"/>
      <c r="AJ6" s="70" t="s">
        <v>37</v>
      </c>
      <c r="AK6" s="70"/>
      <c r="AL6" s="23"/>
      <c r="AM6" s="23"/>
      <c r="AN6" s="70" t="s">
        <v>38</v>
      </c>
      <c r="AO6" s="71"/>
      <c r="AP6" s="22"/>
      <c r="AQ6" s="22"/>
      <c r="AR6" s="74" t="s">
        <v>35</v>
      </c>
      <c r="AS6" s="75"/>
      <c r="AT6" s="22"/>
      <c r="AU6" s="22"/>
      <c r="AV6" s="70" t="s">
        <v>36</v>
      </c>
      <c r="AW6" s="70"/>
      <c r="AX6" s="23"/>
      <c r="AY6" s="23"/>
      <c r="AZ6" s="70" t="s">
        <v>37</v>
      </c>
      <c r="BA6" s="70"/>
      <c r="BB6" s="23"/>
      <c r="BC6" s="23"/>
      <c r="BD6" s="70" t="s">
        <v>38</v>
      </c>
      <c r="BE6" s="71"/>
      <c r="BF6" s="22"/>
      <c r="BG6" s="22"/>
      <c r="BH6" s="74" t="s">
        <v>35</v>
      </c>
      <c r="BI6" s="75"/>
      <c r="BJ6" s="22"/>
      <c r="BK6" s="22"/>
      <c r="BL6" s="70" t="s">
        <v>36</v>
      </c>
      <c r="BM6" s="70"/>
      <c r="BN6" s="23"/>
      <c r="BO6" s="23"/>
      <c r="BP6" s="70" t="s">
        <v>37</v>
      </c>
      <c r="BQ6" s="70"/>
      <c r="BR6" s="23"/>
      <c r="BS6" s="23"/>
      <c r="BT6" s="70" t="s">
        <v>38</v>
      </c>
      <c r="BU6" s="71"/>
      <c r="BV6" s="22"/>
      <c r="BW6" s="22"/>
      <c r="BX6" s="69" t="s">
        <v>35</v>
      </c>
      <c r="BY6" s="70"/>
      <c r="BZ6" s="23"/>
      <c r="CA6" s="23"/>
      <c r="CB6" s="70" t="s">
        <v>36</v>
      </c>
      <c r="CC6" s="70"/>
      <c r="CD6" s="23"/>
      <c r="CE6" s="23"/>
      <c r="CF6" s="70" t="s">
        <v>38</v>
      </c>
      <c r="CG6" s="70"/>
      <c r="CH6" s="53"/>
      <c r="CI6" s="54"/>
    </row>
    <row r="7" spans="1:91" s="2" customFormat="1" x14ac:dyDescent="0.2">
      <c r="A7" s="19"/>
      <c r="B7" s="19"/>
      <c r="C7" s="8"/>
      <c r="D7" s="29" t="s">
        <v>5</v>
      </c>
      <c r="E7" s="30" t="s">
        <v>6</v>
      </c>
      <c r="F7" s="30" t="s">
        <v>7</v>
      </c>
      <c r="G7" s="30" t="s">
        <v>8</v>
      </c>
      <c r="H7" s="30" t="s">
        <v>5</v>
      </c>
      <c r="I7" s="31" t="s">
        <v>6</v>
      </c>
      <c r="J7" s="30" t="s">
        <v>7</v>
      </c>
      <c r="K7" s="30" t="s">
        <v>8</v>
      </c>
      <c r="L7" s="29" t="s">
        <v>5</v>
      </c>
      <c r="M7" s="30" t="s">
        <v>6</v>
      </c>
      <c r="N7" s="30" t="s">
        <v>7</v>
      </c>
      <c r="O7" s="30" t="s">
        <v>8</v>
      </c>
      <c r="P7" s="30" t="s">
        <v>5</v>
      </c>
      <c r="Q7" s="31" t="s">
        <v>6</v>
      </c>
      <c r="R7" s="30" t="s">
        <v>7</v>
      </c>
      <c r="S7" s="30" t="s">
        <v>8</v>
      </c>
      <c r="T7" s="29" t="s">
        <v>5</v>
      </c>
      <c r="U7" s="30" t="s">
        <v>6</v>
      </c>
      <c r="V7" s="30" t="s">
        <v>7</v>
      </c>
      <c r="W7" s="30" t="s">
        <v>8</v>
      </c>
      <c r="X7" s="30" t="s">
        <v>5</v>
      </c>
      <c r="Y7" s="31" t="s">
        <v>6</v>
      </c>
      <c r="Z7" s="30" t="s">
        <v>7</v>
      </c>
      <c r="AA7" s="30" t="s">
        <v>8</v>
      </c>
      <c r="AB7" s="29" t="s">
        <v>5</v>
      </c>
      <c r="AC7" s="30" t="s">
        <v>6</v>
      </c>
      <c r="AD7" s="30" t="s">
        <v>7</v>
      </c>
      <c r="AE7" s="30" t="s">
        <v>8</v>
      </c>
      <c r="AF7" s="30" t="s">
        <v>5</v>
      </c>
      <c r="AG7" s="30" t="s">
        <v>6</v>
      </c>
      <c r="AH7" s="30" t="s">
        <v>7</v>
      </c>
      <c r="AI7" s="30" t="s">
        <v>8</v>
      </c>
      <c r="AJ7" s="30" t="s">
        <v>5</v>
      </c>
      <c r="AK7" s="30" t="s">
        <v>6</v>
      </c>
      <c r="AL7" s="30" t="s">
        <v>7</v>
      </c>
      <c r="AM7" s="30" t="s">
        <v>8</v>
      </c>
      <c r="AN7" s="30" t="s">
        <v>5</v>
      </c>
      <c r="AO7" s="31" t="s">
        <v>6</v>
      </c>
      <c r="AP7" s="30" t="s">
        <v>7</v>
      </c>
      <c r="AQ7" s="30" t="s">
        <v>8</v>
      </c>
      <c r="AR7" s="29" t="s">
        <v>5</v>
      </c>
      <c r="AS7" s="30" t="s">
        <v>6</v>
      </c>
      <c r="AT7" s="30" t="s">
        <v>7</v>
      </c>
      <c r="AU7" s="30" t="s">
        <v>8</v>
      </c>
      <c r="AV7" s="30" t="s">
        <v>5</v>
      </c>
      <c r="AW7" s="30" t="s">
        <v>6</v>
      </c>
      <c r="AX7" s="30" t="s">
        <v>7</v>
      </c>
      <c r="AY7" s="30" t="s">
        <v>8</v>
      </c>
      <c r="AZ7" s="30" t="s">
        <v>5</v>
      </c>
      <c r="BA7" s="30" t="s">
        <v>6</v>
      </c>
      <c r="BB7" s="30" t="s">
        <v>7</v>
      </c>
      <c r="BC7" s="30" t="s">
        <v>8</v>
      </c>
      <c r="BD7" s="30" t="s">
        <v>5</v>
      </c>
      <c r="BE7" s="31" t="s">
        <v>6</v>
      </c>
      <c r="BF7" s="30" t="s">
        <v>7</v>
      </c>
      <c r="BG7" s="30" t="s">
        <v>8</v>
      </c>
      <c r="BH7" s="29" t="s">
        <v>5</v>
      </c>
      <c r="BI7" s="30" t="s">
        <v>6</v>
      </c>
      <c r="BJ7" s="30" t="s">
        <v>7</v>
      </c>
      <c r="BK7" s="30" t="s">
        <v>8</v>
      </c>
      <c r="BL7" s="30" t="s">
        <v>5</v>
      </c>
      <c r="BM7" s="30" t="s">
        <v>6</v>
      </c>
      <c r="BN7" s="30" t="s">
        <v>7</v>
      </c>
      <c r="BO7" s="30" t="s">
        <v>8</v>
      </c>
      <c r="BP7" s="30" t="s">
        <v>5</v>
      </c>
      <c r="BQ7" s="30" t="s">
        <v>6</v>
      </c>
      <c r="BR7" s="30" t="s">
        <v>7</v>
      </c>
      <c r="BS7" s="30" t="s">
        <v>8</v>
      </c>
      <c r="BT7" s="30" t="s">
        <v>5</v>
      </c>
      <c r="BU7" s="31" t="s">
        <v>6</v>
      </c>
      <c r="BV7" s="30" t="s">
        <v>7</v>
      </c>
      <c r="BW7" s="30" t="s">
        <v>8</v>
      </c>
      <c r="BX7" s="29" t="s">
        <v>5</v>
      </c>
      <c r="BY7" s="30" t="s">
        <v>6</v>
      </c>
      <c r="BZ7" s="30" t="s">
        <v>7</v>
      </c>
      <c r="CA7" s="30" t="s">
        <v>8</v>
      </c>
      <c r="CB7" s="30" t="s">
        <v>5</v>
      </c>
      <c r="CC7" s="30" t="s">
        <v>6</v>
      </c>
      <c r="CD7" s="30" t="s">
        <v>7</v>
      </c>
      <c r="CE7" s="30" t="s">
        <v>8</v>
      </c>
      <c r="CF7" s="30" t="s">
        <v>5</v>
      </c>
      <c r="CG7" s="30" t="s">
        <v>6</v>
      </c>
      <c r="CH7" s="30" t="s">
        <v>7</v>
      </c>
      <c r="CI7" s="31" t="s">
        <v>8</v>
      </c>
    </row>
    <row r="8" spans="1:91" ht="15" customHeight="1" x14ac:dyDescent="0.2">
      <c r="A8" s="19"/>
      <c r="B8" s="19"/>
      <c r="C8" s="26" t="s">
        <v>9</v>
      </c>
      <c r="D8" s="45" t="s">
        <v>28</v>
      </c>
      <c r="E8" s="46" t="s">
        <v>15</v>
      </c>
      <c r="F8" s="55">
        <v>77.543999999999997</v>
      </c>
      <c r="G8" s="55">
        <v>81.856000000000009</v>
      </c>
      <c r="H8" s="46" t="s">
        <v>26</v>
      </c>
      <c r="I8" s="46" t="s">
        <v>15</v>
      </c>
      <c r="J8" s="55">
        <v>18.144000000000002</v>
      </c>
      <c r="K8" s="58">
        <v>22.456</v>
      </c>
      <c r="L8" s="45" t="s">
        <v>273</v>
      </c>
      <c r="M8" s="46" t="s">
        <v>59</v>
      </c>
      <c r="N8" s="55">
        <v>78.147999999999996</v>
      </c>
      <c r="O8" s="55">
        <v>82.852000000000004</v>
      </c>
      <c r="P8" s="46" t="s">
        <v>272</v>
      </c>
      <c r="Q8" s="46" t="s">
        <v>59</v>
      </c>
      <c r="R8" s="55">
        <v>17.148</v>
      </c>
      <c r="S8" s="58">
        <v>21.852</v>
      </c>
      <c r="T8" s="45" t="s">
        <v>327</v>
      </c>
      <c r="U8" s="46" t="s">
        <v>15</v>
      </c>
      <c r="V8" s="55">
        <v>80.244</v>
      </c>
      <c r="W8" s="55">
        <v>84.556000000000012</v>
      </c>
      <c r="X8" s="46" t="s">
        <v>328</v>
      </c>
      <c r="Y8" s="46" t="s">
        <v>15</v>
      </c>
      <c r="Z8" s="55">
        <v>15.444000000000001</v>
      </c>
      <c r="AA8" s="58">
        <v>19.756</v>
      </c>
      <c r="AB8" s="45" t="s">
        <v>329</v>
      </c>
      <c r="AC8" s="46" t="s">
        <v>129</v>
      </c>
      <c r="AD8" s="55">
        <v>44.076000000000001</v>
      </c>
      <c r="AE8" s="55">
        <v>51.523999999999994</v>
      </c>
      <c r="AF8" s="46" t="s">
        <v>330</v>
      </c>
      <c r="AG8" s="46" t="s">
        <v>68</v>
      </c>
      <c r="AH8" s="55">
        <v>26.56</v>
      </c>
      <c r="AI8" s="55">
        <v>32.44</v>
      </c>
      <c r="AJ8" s="46" t="s">
        <v>331</v>
      </c>
      <c r="AK8" s="46" t="s">
        <v>86</v>
      </c>
      <c r="AL8" s="55">
        <v>10.632</v>
      </c>
      <c r="AM8" s="55">
        <v>13.767999999999999</v>
      </c>
      <c r="AN8" s="46" t="s">
        <v>332</v>
      </c>
      <c r="AO8" s="46" t="s">
        <v>65</v>
      </c>
      <c r="AP8" s="55">
        <v>8.64</v>
      </c>
      <c r="AQ8" s="58">
        <v>12.559999999999999</v>
      </c>
      <c r="AR8" s="45" t="s">
        <v>333</v>
      </c>
      <c r="AS8" s="46" t="s">
        <v>61</v>
      </c>
      <c r="AT8" s="55">
        <v>47.055999999999997</v>
      </c>
      <c r="AU8" s="55">
        <v>52.543999999999997</v>
      </c>
      <c r="AV8" s="46" t="s">
        <v>75</v>
      </c>
      <c r="AW8" s="46" t="s">
        <v>59</v>
      </c>
      <c r="AX8" s="55">
        <v>26.248000000000001</v>
      </c>
      <c r="AY8" s="55">
        <v>30.952000000000002</v>
      </c>
      <c r="AZ8" s="46" t="s">
        <v>334</v>
      </c>
      <c r="BA8" s="46" t="s">
        <v>86</v>
      </c>
      <c r="BB8" s="55">
        <v>11.332000000000001</v>
      </c>
      <c r="BC8" s="55">
        <v>14.468</v>
      </c>
      <c r="BD8" s="46" t="s">
        <v>335</v>
      </c>
      <c r="BE8" s="46" t="s">
        <v>86</v>
      </c>
      <c r="BF8" s="55">
        <v>7.1319999999999997</v>
      </c>
      <c r="BG8" s="58">
        <v>10.267999999999999</v>
      </c>
      <c r="BH8" s="45" t="s">
        <v>336</v>
      </c>
      <c r="BI8" s="46" t="s">
        <v>101</v>
      </c>
      <c r="BJ8" s="55">
        <v>40.663999999999994</v>
      </c>
      <c r="BK8" s="55">
        <v>46.936</v>
      </c>
      <c r="BL8" s="46" t="s">
        <v>337</v>
      </c>
      <c r="BM8" s="46" t="s">
        <v>23</v>
      </c>
      <c r="BN8" s="55">
        <v>28.851999999999997</v>
      </c>
      <c r="BO8" s="55">
        <v>33.948</v>
      </c>
      <c r="BP8" s="46" t="s">
        <v>161</v>
      </c>
      <c r="BQ8" s="46" t="s">
        <v>11</v>
      </c>
      <c r="BR8" s="55">
        <v>12.836</v>
      </c>
      <c r="BS8" s="55">
        <v>16.364000000000001</v>
      </c>
      <c r="BT8" s="46" t="s">
        <v>338</v>
      </c>
      <c r="BU8" s="46" t="s">
        <v>86</v>
      </c>
      <c r="BV8" s="55">
        <v>8.6319999999999997</v>
      </c>
      <c r="BW8" s="58">
        <v>11.767999999999999</v>
      </c>
      <c r="BX8" s="45" t="s">
        <v>304</v>
      </c>
      <c r="BY8" s="46" t="s">
        <v>27</v>
      </c>
      <c r="BZ8" s="55">
        <v>76.623999999999995</v>
      </c>
      <c r="CA8" s="55">
        <v>78.975999999999999</v>
      </c>
      <c r="CB8" s="46" t="s">
        <v>10</v>
      </c>
      <c r="CC8" s="46" t="s">
        <v>27</v>
      </c>
      <c r="CD8" s="55">
        <v>15.723999999999998</v>
      </c>
      <c r="CE8" s="55">
        <v>18.075999999999997</v>
      </c>
      <c r="CF8" s="46" t="s">
        <v>198</v>
      </c>
      <c r="CG8" s="46" t="s">
        <v>94</v>
      </c>
      <c r="CH8" s="55">
        <v>4.8120000000000003</v>
      </c>
      <c r="CI8" s="58">
        <v>5.9880000000000004</v>
      </c>
    </row>
    <row r="9" spans="1:91" x14ac:dyDescent="0.2">
      <c r="A9" s="19"/>
      <c r="B9" s="19"/>
      <c r="C9" s="27" t="s">
        <v>13</v>
      </c>
      <c r="D9" s="47" t="s">
        <v>227</v>
      </c>
      <c r="E9" t="s">
        <v>59</v>
      </c>
      <c r="F9" s="56">
        <v>82.447999999999993</v>
      </c>
      <c r="G9" s="56">
        <v>87.152000000000001</v>
      </c>
      <c r="H9" t="s">
        <v>159</v>
      </c>
      <c r="I9" t="s">
        <v>59</v>
      </c>
      <c r="J9" s="56">
        <v>12.847999999999999</v>
      </c>
      <c r="K9" s="59">
        <v>17.552</v>
      </c>
      <c r="L9" s="47" t="s">
        <v>237</v>
      </c>
      <c r="M9" t="s">
        <v>59</v>
      </c>
      <c r="N9" s="56">
        <v>84.24799999999999</v>
      </c>
      <c r="O9" s="56">
        <v>88.951999999999998</v>
      </c>
      <c r="P9" t="s">
        <v>169</v>
      </c>
      <c r="Q9" t="s">
        <v>59</v>
      </c>
      <c r="R9" s="56">
        <v>11.048</v>
      </c>
      <c r="S9" s="59">
        <v>15.752000000000001</v>
      </c>
      <c r="T9" s="47" t="s">
        <v>339</v>
      </c>
      <c r="U9" t="s">
        <v>65</v>
      </c>
      <c r="V9" s="56">
        <v>84.440000000000012</v>
      </c>
      <c r="W9" s="56">
        <v>88.36</v>
      </c>
      <c r="X9" t="s">
        <v>151</v>
      </c>
      <c r="Y9" t="s">
        <v>65</v>
      </c>
      <c r="Z9" s="56">
        <v>11.64</v>
      </c>
      <c r="AA9" s="59">
        <v>15.559999999999999</v>
      </c>
      <c r="AB9" s="47" t="s">
        <v>340</v>
      </c>
      <c r="AC9" t="s">
        <v>61</v>
      </c>
      <c r="AD9" s="56">
        <v>51.555999999999997</v>
      </c>
      <c r="AE9" s="56">
        <v>57.043999999999997</v>
      </c>
      <c r="AF9" t="s">
        <v>341</v>
      </c>
      <c r="AG9" t="s">
        <v>59</v>
      </c>
      <c r="AH9" s="56">
        <v>23.948</v>
      </c>
      <c r="AI9" s="56">
        <v>28.652000000000001</v>
      </c>
      <c r="AJ9" t="s">
        <v>323</v>
      </c>
      <c r="AK9" t="s">
        <v>11</v>
      </c>
      <c r="AL9" s="56">
        <v>9.7360000000000007</v>
      </c>
      <c r="AM9" s="56">
        <v>13.263999999999999</v>
      </c>
      <c r="AN9" t="s">
        <v>208</v>
      </c>
      <c r="AO9" t="s">
        <v>27</v>
      </c>
      <c r="AP9" s="56">
        <v>6.7240000000000002</v>
      </c>
      <c r="AQ9" s="59">
        <v>9.0760000000000005</v>
      </c>
      <c r="AR9" s="47" t="s">
        <v>342</v>
      </c>
      <c r="AS9" t="s">
        <v>61</v>
      </c>
      <c r="AT9" s="56">
        <v>49.756</v>
      </c>
      <c r="AU9" s="56">
        <v>55.244</v>
      </c>
      <c r="AV9" t="s">
        <v>343</v>
      </c>
      <c r="AW9" t="s">
        <v>61</v>
      </c>
      <c r="AX9" s="56">
        <v>25.155999999999999</v>
      </c>
      <c r="AY9" s="56">
        <v>30.643999999999998</v>
      </c>
      <c r="AZ9" t="s">
        <v>344</v>
      </c>
      <c r="BA9" t="s">
        <v>65</v>
      </c>
      <c r="BB9" s="56">
        <v>10.54</v>
      </c>
      <c r="BC9" s="56">
        <v>14.46</v>
      </c>
      <c r="BD9" t="s">
        <v>188</v>
      </c>
      <c r="BE9" t="s">
        <v>95</v>
      </c>
      <c r="BF9" s="56">
        <v>5.7279999999999998</v>
      </c>
      <c r="BG9" s="59">
        <v>8.4719999999999995</v>
      </c>
      <c r="BH9" s="47" t="s">
        <v>345</v>
      </c>
      <c r="BI9" t="s">
        <v>68</v>
      </c>
      <c r="BJ9" s="56">
        <v>43.760000000000005</v>
      </c>
      <c r="BK9" s="56">
        <v>49.64</v>
      </c>
      <c r="BL9" t="s">
        <v>346</v>
      </c>
      <c r="BM9" t="s">
        <v>23</v>
      </c>
      <c r="BN9" s="56">
        <v>29.351999999999997</v>
      </c>
      <c r="BO9" s="56">
        <v>34.448</v>
      </c>
      <c r="BP9" t="s">
        <v>347</v>
      </c>
      <c r="BQ9" t="s">
        <v>65</v>
      </c>
      <c r="BR9" s="56">
        <v>12.239999999999998</v>
      </c>
      <c r="BS9" s="56">
        <v>16.16</v>
      </c>
      <c r="BT9" t="s">
        <v>185</v>
      </c>
      <c r="BU9" t="s">
        <v>86</v>
      </c>
      <c r="BV9" s="56">
        <v>5.6319999999999997</v>
      </c>
      <c r="BW9" s="59">
        <v>8.7680000000000007</v>
      </c>
      <c r="BX9" s="47" t="s">
        <v>222</v>
      </c>
      <c r="BY9" t="s">
        <v>27</v>
      </c>
      <c r="BZ9" s="56">
        <v>79.823999999999998</v>
      </c>
      <c r="CA9" s="56">
        <v>82.176000000000002</v>
      </c>
      <c r="CB9" t="s">
        <v>160</v>
      </c>
      <c r="CC9" t="s">
        <v>27</v>
      </c>
      <c r="CD9" s="56">
        <v>13.923999999999999</v>
      </c>
      <c r="CE9" s="56">
        <v>16.276</v>
      </c>
      <c r="CF9" t="s">
        <v>176</v>
      </c>
      <c r="CG9" t="s">
        <v>94</v>
      </c>
      <c r="CH9" s="56">
        <v>3.3119999999999998</v>
      </c>
      <c r="CI9" s="59">
        <v>4.4879999999999995</v>
      </c>
    </row>
    <row r="10" spans="1:91" x14ac:dyDescent="0.2">
      <c r="A10" s="19"/>
      <c r="B10" s="19"/>
      <c r="C10" s="27" t="s">
        <v>17</v>
      </c>
      <c r="D10" s="47" t="s">
        <v>348</v>
      </c>
      <c r="E10" t="s">
        <v>245</v>
      </c>
      <c r="F10" s="56">
        <v>60.82</v>
      </c>
      <c r="G10" s="56">
        <v>72.58</v>
      </c>
      <c r="H10" t="s">
        <v>349</v>
      </c>
      <c r="I10" t="s">
        <v>245</v>
      </c>
      <c r="J10" s="56">
        <v>27.419999999999998</v>
      </c>
      <c r="K10" s="59">
        <v>39.18</v>
      </c>
      <c r="L10" s="47" t="s">
        <v>66</v>
      </c>
      <c r="M10" t="s">
        <v>82</v>
      </c>
      <c r="N10" s="56">
        <v>70.188000000000002</v>
      </c>
      <c r="O10" s="56">
        <v>78.811999999999998</v>
      </c>
      <c r="P10" t="s">
        <v>104</v>
      </c>
      <c r="Q10" t="s">
        <v>82</v>
      </c>
      <c r="R10" s="56">
        <v>21.187999999999999</v>
      </c>
      <c r="S10" s="59">
        <v>29.812000000000001</v>
      </c>
      <c r="T10" s="47" t="s">
        <v>60</v>
      </c>
      <c r="U10" t="s">
        <v>239</v>
      </c>
      <c r="V10" s="56">
        <v>68.111999999999995</v>
      </c>
      <c r="W10" s="56">
        <v>79.087999999999994</v>
      </c>
      <c r="X10" t="s">
        <v>105</v>
      </c>
      <c r="Y10" t="s">
        <v>239</v>
      </c>
      <c r="Z10" s="56">
        <v>20.911999999999999</v>
      </c>
      <c r="AA10" s="59">
        <v>31.887999999999998</v>
      </c>
      <c r="AB10" s="47" t="s">
        <v>350</v>
      </c>
      <c r="AC10" t="s">
        <v>245</v>
      </c>
      <c r="AD10" s="56">
        <v>30.419999999999998</v>
      </c>
      <c r="AE10" s="56">
        <v>42.18</v>
      </c>
      <c r="AF10" t="s">
        <v>351</v>
      </c>
      <c r="AG10" t="s">
        <v>293</v>
      </c>
      <c r="AH10" s="56">
        <v>20.803999999999998</v>
      </c>
      <c r="AI10" s="56">
        <v>30.995999999999999</v>
      </c>
      <c r="AJ10" t="s">
        <v>315</v>
      </c>
      <c r="AK10" t="s">
        <v>82</v>
      </c>
      <c r="AL10" s="56">
        <v>12.387999999999998</v>
      </c>
      <c r="AM10" s="56">
        <v>21.012</v>
      </c>
      <c r="AN10" t="s">
        <v>352</v>
      </c>
      <c r="AO10" t="s">
        <v>82</v>
      </c>
      <c r="AP10" s="56">
        <v>16.887999999999998</v>
      </c>
      <c r="AQ10" s="59">
        <v>25.512</v>
      </c>
      <c r="AR10" s="47" t="s">
        <v>353</v>
      </c>
      <c r="AS10" t="s">
        <v>76</v>
      </c>
      <c r="AT10" s="56">
        <v>27.416</v>
      </c>
      <c r="AU10" s="56">
        <v>38.783999999999999</v>
      </c>
      <c r="AV10" t="s">
        <v>354</v>
      </c>
      <c r="AW10" t="s">
        <v>355</v>
      </c>
      <c r="AX10" s="56">
        <v>22.995999999999999</v>
      </c>
      <c r="AY10" s="56">
        <v>32.403999999999996</v>
      </c>
      <c r="AZ10" t="s">
        <v>356</v>
      </c>
      <c r="BA10" t="s">
        <v>125</v>
      </c>
      <c r="BB10" s="56">
        <v>13.88</v>
      </c>
      <c r="BC10" s="56">
        <v>21.72</v>
      </c>
      <c r="BD10" t="s">
        <v>128</v>
      </c>
      <c r="BE10" t="s">
        <v>298</v>
      </c>
      <c r="BF10" s="56">
        <v>14.052</v>
      </c>
      <c r="BG10" s="59">
        <v>28.948</v>
      </c>
      <c r="BH10" s="47" t="s">
        <v>357</v>
      </c>
      <c r="BI10" t="s">
        <v>76</v>
      </c>
      <c r="BJ10" s="56">
        <v>29.416</v>
      </c>
      <c r="BK10" s="56">
        <v>40.783999999999999</v>
      </c>
      <c r="BL10" t="s">
        <v>358</v>
      </c>
      <c r="BM10" t="s">
        <v>84</v>
      </c>
      <c r="BN10" s="56">
        <v>23.992000000000001</v>
      </c>
      <c r="BO10" s="56">
        <v>33.008000000000003</v>
      </c>
      <c r="BP10" t="s">
        <v>309</v>
      </c>
      <c r="BQ10" t="s">
        <v>80</v>
      </c>
      <c r="BR10" s="56">
        <v>11.984000000000002</v>
      </c>
      <c r="BS10" s="56">
        <v>20.216000000000001</v>
      </c>
      <c r="BT10" t="s">
        <v>26</v>
      </c>
      <c r="BU10" t="s">
        <v>82</v>
      </c>
      <c r="BV10" s="56">
        <v>15.988</v>
      </c>
      <c r="BW10" s="59">
        <v>24.612000000000002</v>
      </c>
      <c r="BX10" s="47" t="s">
        <v>359</v>
      </c>
      <c r="BY10" t="s">
        <v>68</v>
      </c>
      <c r="BZ10" s="56">
        <v>66.260000000000005</v>
      </c>
      <c r="CA10" s="56">
        <v>72.14</v>
      </c>
      <c r="CB10" t="s">
        <v>360</v>
      </c>
      <c r="CC10" t="s">
        <v>23</v>
      </c>
      <c r="CD10" s="56">
        <v>18.152000000000001</v>
      </c>
      <c r="CE10" s="56">
        <v>23.247999999999998</v>
      </c>
      <c r="CF10" t="s">
        <v>166</v>
      </c>
      <c r="CG10" t="s">
        <v>86</v>
      </c>
      <c r="CH10" s="56">
        <v>8.4320000000000004</v>
      </c>
      <c r="CI10" s="59">
        <v>11.568</v>
      </c>
    </row>
    <row r="11" spans="1:91" x14ac:dyDescent="0.2">
      <c r="A11" s="19"/>
      <c r="B11" s="19"/>
      <c r="C11" s="27" t="s">
        <v>21</v>
      </c>
      <c r="D11" s="47" t="s">
        <v>361</v>
      </c>
      <c r="E11" t="s">
        <v>68</v>
      </c>
      <c r="F11" s="56">
        <v>77.66</v>
      </c>
      <c r="G11" s="56">
        <v>83.539999999999992</v>
      </c>
      <c r="H11" t="s">
        <v>362</v>
      </c>
      <c r="I11" t="s">
        <v>68</v>
      </c>
      <c r="J11" s="56">
        <v>16.459999999999997</v>
      </c>
      <c r="K11" s="59">
        <v>22.34</v>
      </c>
      <c r="L11" s="47" t="s">
        <v>306</v>
      </c>
      <c r="M11" t="s">
        <v>23</v>
      </c>
      <c r="N11" s="56">
        <v>80.652000000000001</v>
      </c>
      <c r="O11" s="56">
        <v>85.748000000000005</v>
      </c>
      <c r="P11" t="s">
        <v>307</v>
      </c>
      <c r="Q11" t="s">
        <v>23</v>
      </c>
      <c r="R11" s="56">
        <v>14.252000000000001</v>
      </c>
      <c r="S11" s="59">
        <v>19.347999999999999</v>
      </c>
      <c r="T11" s="47" t="s">
        <v>363</v>
      </c>
      <c r="U11" t="s">
        <v>23</v>
      </c>
      <c r="V11" s="56">
        <v>80.352000000000004</v>
      </c>
      <c r="W11" s="56">
        <v>85.448000000000008</v>
      </c>
      <c r="X11" t="s">
        <v>364</v>
      </c>
      <c r="Y11" t="s">
        <v>23</v>
      </c>
      <c r="Z11" s="56">
        <v>14.552000000000001</v>
      </c>
      <c r="AA11" s="59">
        <v>19.648000000000003</v>
      </c>
      <c r="AB11" s="47" t="s">
        <v>365</v>
      </c>
      <c r="AC11" t="s">
        <v>255</v>
      </c>
      <c r="AD11" s="56">
        <v>42.868000000000002</v>
      </c>
      <c r="AE11" s="56">
        <v>49.532000000000004</v>
      </c>
      <c r="AF11" t="s">
        <v>366</v>
      </c>
      <c r="AG11" t="s">
        <v>61</v>
      </c>
      <c r="AH11" s="56">
        <v>24.155999999999999</v>
      </c>
      <c r="AI11" s="56">
        <v>29.643999999999998</v>
      </c>
      <c r="AJ11" t="s">
        <v>235</v>
      </c>
      <c r="AK11" t="s">
        <v>65</v>
      </c>
      <c r="AL11" s="56">
        <v>12.14</v>
      </c>
      <c r="AM11" s="56">
        <v>16.059999999999999</v>
      </c>
      <c r="AN11" t="s">
        <v>321</v>
      </c>
      <c r="AO11" t="s">
        <v>65</v>
      </c>
      <c r="AP11" s="56">
        <v>10.739999999999998</v>
      </c>
      <c r="AQ11" s="59">
        <v>14.66</v>
      </c>
      <c r="AR11" s="47" t="s">
        <v>367</v>
      </c>
      <c r="AS11" t="s">
        <v>368</v>
      </c>
      <c r="AT11" s="56">
        <v>40.372</v>
      </c>
      <c r="AU11" s="56">
        <v>47.427999999999997</v>
      </c>
      <c r="AV11" t="s">
        <v>330</v>
      </c>
      <c r="AW11" t="s">
        <v>68</v>
      </c>
      <c r="AX11" s="56">
        <v>26.56</v>
      </c>
      <c r="AY11" s="56">
        <v>32.44</v>
      </c>
      <c r="AZ11" t="s">
        <v>369</v>
      </c>
      <c r="BA11" t="s">
        <v>15</v>
      </c>
      <c r="BB11" s="56">
        <v>12.144</v>
      </c>
      <c r="BC11" s="56">
        <v>16.456</v>
      </c>
      <c r="BD11" t="s">
        <v>370</v>
      </c>
      <c r="BE11" t="s">
        <v>15</v>
      </c>
      <c r="BF11" s="56">
        <v>10.244</v>
      </c>
      <c r="BG11" s="59">
        <v>14.556000000000001</v>
      </c>
      <c r="BH11" s="47" t="s">
        <v>291</v>
      </c>
      <c r="BI11" t="s">
        <v>368</v>
      </c>
      <c r="BJ11" s="56">
        <v>38.271999999999998</v>
      </c>
      <c r="BK11" s="56">
        <v>45.327999999999996</v>
      </c>
      <c r="BL11" t="s">
        <v>371</v>
      </c>
      <c r="BM11" t="s">
        <v>23</v>
      </c>
      <c r="BN11" s="56">
        <v>29.951999999999998</v>
      </c>
      <c r="BO11" s="56">
        <v>35.048000000000002</v>
      </c>
      <c r="BP11" t="s">
        <v>230</v>
      </c>
      <c r="BQ11" t="s">
        <v>23</v>
      </c>
      <c r="BR11" s="56">
        <v>13.151999999999999</v>
      </c>
      <c r="BS11" s="56">
        <v>18.247999999999998</v>
      </c>
      <c r="BT11" t="s">
        <v>166</v>
      </c>
      <c r="BU11" t="s">
        <v>11</v>
      </c>
      <c r="BV11" s="56">
        <v>8.2360000000000007</v>
      </c>
      <c r="BW11" s="59">
        <v>11.763999999999999</v>
      </c>
      <c r="BX11" s="47" t="s">
        <v>372</v>
      </c>
      <c r="BY11" t="s">
        <v>11</v>
      </c>
      <c r="BZ11" s="56">
        <v>71.936000000000007</v>
      </c>
      <c r="CA11" s="56">
        <v>75.463999999999999</v>
      </c>
      <c r="CB11" t="s">
        <v>138</v>
      </c>
      <c r="CC11" t="s">
        <v>95</v>
      </c>
      <c r="CD11" s="56">
        <v>17.428000000000001</v>
      </c>
      <c r="CE11" s="56">
        <v>20.172000000000001</v>
      </c>
      <c r="CF11" t="s">
        <v>211</v>
      </c>
      <c r="CG11" t="s">
        <v>63</v>
      </c>
      <c r="CH11" s="56">
        <v>6.52</v>
      </c>
      <c r="CI11" s="59">
        <v>8.48</v>
      </c>
    </row>
    <row r="12" spans="1:91" x14ac:dyDescent="0.2">
      <c r="A12" s="19"/>
      <c r="B12" s="19"/>
      <c r="C12" s="28" t="s">
        <v>25</v>
      </c>
      <c r="D12" s="48" t="s">
        <v>271</v>
      </c>
      <c r="E12" s="49" t="s">
        <v>86</v>
      </c>
      <c r="F12" s="57">
        <v>79.332000000000008</v>
      </c>
      <c r="G12" s="57">
        <v>82.468000000000004</v>
      </c>
      <c r="H12" s="49" t="s">
        <v>270</v>
      </c>
      <c r="I12" s="49" t="s">
        <v>86</v>
      </c>
      <c r="J12" s="57">
        <v>17.532</v>
      </c>
      <c r="K12" s="60">
        <v>20.668000000000003</v>
      </c>
      <c r="L12" s="48" t="s">
        <v>373</v>
      </c>
      <c r="M12" s="49" t="s">
        <v>95</v>
      </c>
      <c r="N12" s="57">
        <v>81.427999999999997</v>
      </c>
      <c r="O12" s="57">
        <v>84.171999999999997</v>
      </c>
      <c r="P12" s="49" t="s">
        <v>374</v>
      </c>
      <c r="Q12" s="49" t="s">
        <v>95</v>
      </c>
      <c r="R12" s="57">
        <v>15.827999999999999</v>
      </c>
      <c r="S12" s="60">
        <v>18.571999999999999</v>
      </c>
      <c r="T12" s="48" t="s">
        <v>314</v>
      </c>
      <c r="U12" s="49" t="s">
        <v>95</v>
      </c>
      <c r="V12" s="57">
        <v>81.927999999999997</v>
      </c>
      <c r="W12" s="57">
        <v>84.671999999999997</v>
      </c>
      <c r="X12" s="49" t="s">
        <v>315</v>
      </c>
      <c r="Y12" s="49" t="s">
        <v>95</v>
      </c>
      <c r="Z12" s="57">
        <v>15.327999999999999</v>
      </c>
      <c r="AA12" s="60">
        <v>18.071999999999999</v>
      </c>
      <c r="AB12" s="48" t="s">
        <v>375</v>
      </c>
      <c r="AC12" s="49" t="s">
        <v>15</v>
      </c>
      <c r="AD12" s="57">
        <v>46.643999999999998</v>
      </c>
      <c r="AE12" s="57">
        <v>50.955999999999996</v>
      </c>
      <c r="AF12" s="49" t="s">
        <v>376</v>
      </c>
      <c r="AG12" s="49" t="s">
        <v>86</v>
      </c>
      <c r="AH12" s="57">
        <v>25.931999999999999</v>
      </c>
      <c r="AI12" s="57">
        <v>29.068000000000001</v>
      </c>
      <c r="AJ12" s="49" t="s">
        <v>170</v>
      </c>
      <c r="AK12" s="49" t="s">
        <v>63</v>
      </c>
      <c r="AL12" s="57">
        <v>11.82</v>
      </c>
      <c r="AM12" s="57">
        <v>13.780000000000001</v>
      </c>
      <c r="AN12" s="49" t="s">
        <v>281</v>
      </c>
      <c r="AO12" s="49" t="s">
        <v>63</v>
      </c>
      <c r="AP12" s="57">
        <v>10.02</v>
      </c>
      <c r="AQ12" s="60">
        <v>11.98</v>
      </c>
      <c r="AR12" s="48" t="s">
        <v>377</v>
      </c>
      <c r="AS12" s="49" t="s">
        <v>86</v>
      </c>
      <c r="AT12" s="57">
        <v>46.432000000000002</v>
      </c>
      <c r="AU12" s="57">
        <v>49.567999999999998</v>
      </c>
      <c r="AV12" s="49" t="s">
        <v>75</v>
      </c>
      <c r="AW12" s="49" t="s">
        <v>86</v>
      </c>
      <c r="AX12" s="57">
        <v>27.032</v>
      </c>
      <c r="AY12" s="57">
        <v>30.168000000000003</v>
      </c>
      <c r="AZ12" s="49" t="s">
        <v>169</v>
      </c>
      <c r="BA12" s="49" t="s">
        <v>63</v>
      </c>
      <c r="BB12" s="57">
        <v>12.42</v>
      </c>
      <c r="BC12" s="57">
        <v>14.38</v>
      </c>
      <c r="BD12" s="49" t="s">
        <v>166</v>
      </c>
      <c r="BE12" s="49" t="s">
        <v>27</v>
      </c>
      <c r="BF12" s="57">
        <v>8.8239999999999998</v>
      </c>
      <c r="BG12" s="60">
        <v>11.176</v>
      </c>
      <c r="BH12" s="48" t="s">
        <v>378</v>
      </c>
      <c r="BI12" s="49" t="s">
        <v>65</v>
      </c>
      <c r="BJ12" s="57">
        <v>41.64</v>
      </c>
      <c r="BK12" s="57">
        <v>45.56</v>
      </c>
      <c r="BL12" s="49" t="s">
        <v>379</v>
      </c>
      <c r="BM12" s="49" t="s">
        <v>86</v>
      </c>
      <c r="BN12" s="57">
        <v>30.131999999999998</v>
      </c>
      <c r="BO12" s="57">
        <v>33.268000000000001</v>
      </c>
      <c r="BP12" s="49" t="s">
        <v>380</v>
      </c>
      <c r="BQ12" s="49" t="s">
        <v>27</v>
      </c>
      <c r="BR12" s="57">
        <v>13.724</v>
      </c>
      <c r="BS12" s="57">
        <v>16.076000000000001</v>
      </c>
      <c r="BT12" s="49" t="s">
        <v>162</v>
      </c>
      <c r="BU12" s="49" t="s">
        <v>63</v>
      </c>
      <c r="BV12" s="57">
        <v>8.82</v>
      </c>
      <c r="BW12" s="60">
        <v>10.780000000000001</v>
      </c>
      <c r="BX12" s="48" t="s">
        <v>135</v>
      </c>
      <c r="BY12" s="49" t="s">
        <v>63</v>
      </c>
      <c r="BZ12" s="57">
        <v>76.02</v>
      </c>
      <c r="CA12" s="57">
        <v>77.98</v>
      </c>
      <c r="CB12" s="49" t="s">
        <v>364</v>
      </c>
      <c r="CC12" s="49" t="s">
        <v>71</v>
      </c>
      <c r="CD12" s="57">
        <v>16.316000000000003</v>
      </c>
      <c r="CE12" s="57">
        <v>17.884</v>
      </c>
      <c r="CF12" s="49" t="s">
        <v>381</v>
      </c>
      <c r="CG12" s="49" t="s">
        <v>113</v>
      </c>
      <c r="CH12" s="57">
        <v>5.508</v>
      </c>
      <c r="CI12" s="60">
        <v>6.2920000000000007</v>
      </c>
    </row>
    <row r="13" spans="1:91" x14ac:dyDescent="0.2">
      <c r="A13" s="19"/>
      <c r="B13" s="19"/>
    </row>
    <row r="14" spans="1:91" x14ac:dyDescent="0.2">
      <c r="A14" s="19"/>
      <c r="B14" s="19"/>
    </row>
    <row r="15" spans="1:91" x14ac:dyDescent="0.2">
      <c r="A15" s="19"/>
      <c r="B15" s="19"/>
    </row>
    <row r="16" spans="1:91" x14ac:dyDescent="0.2">
      <c r="A16" s="19"/>
      <c r="B16" s="19"/>
    </row>
    <row r="17" spans="1:2" x14ac:dyDescent="0.2">
      <c r="A17" s="19"/>
      <c r="B17" s="19"/>
    </row>
  </sheetData>
  <mergeCells count="30">
    <mergeCell ref="T5:AA5"/>
    <mergeCell ref="BX5:CI5"/>
    <mergeCell ref="AB5:AQ5"/>
    <mergeCell ref="AR5:BG5"/>
    <mergeCell ref="AV6:AW6"/>
    <mergeCell ref="BH6:BI6"/>
    <mergeCell ref="BL6:BM6"/>
    <mergeCell ref="CF6:CG6"/>
    <mergeCell ref="CB6:CC6"/>
    <mergeCell ref="BD6:BE6"/>
    <mergeCell ref="BP6:BQ6"/>
    <mergeCell ref="BT6:BU6"/>
    <mergeCell ref="BX6:BY6"/>
    <mergeCell ref="BH5:BU5"/>
    <mergeCell ref="A1:CG1"/>
    <mergeCell ref="A2:CG2"/>
    <mergeCell ref="D6:E6"/>
    <mergeCell ref="H6:I6"/>
    <mergeCell ref="L6:M6"/>
    <mergeCell ref="P6:Q6"/>
    <mergeCell ref="T6:U6"/>
    <mergeCell ref="X6:Y6"/>
    <mergeCell ref="AJ6:AK6"/>
    <mergeCell ref="AN6:AO6"/>
    <mergeCell ref="AZ6:BA6"/>
    <mergeCell ref="AB6:AC6"/>
    <mergeCell ref="AF6:AG6"/>
    <mergeCell ref="AR6:AS6"/>
    <mergeCell ref="D5:K5"/>
    <mergeCell ref="L5:S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BC17"/>
  <sheetViews>
    <sheetView showGridLines="0" zoomScale="80" zoomScaleNormal="80" workbookViewId="0">
      <selection activeCell="A19" sqref="A19"/>
    </sheetView>
  </sheetViews>
  <sheetFormatPr baseColWidth="10" defaultColWidth="9.1640625" defaultRowHeight="15" x14ac:dyDescent="0.2"/>
  <cols>
    <col min="1" max="1" width="17" customWidth="1"/>
    <col min="2" max="2" width="8.1640625" customWidth="1"/>
    <col min="3" max="3" width="39.33203125" bestFit="1" customWidth="1"/>
  </cols>
  <sheetData>
    <row r="1" spans="1:55" ht="26" x14ac:dyDescent="0.3">
      <c r="A1" s="72" t="s">
        <v>39</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row>
    <row r="2" spans="1:55" ht="16.5" customHeight="1" x14ac:dyDescent="0.2">
      <c r="A2" s="73" t="str">
        <f>EST_Emp!A2</f>
        <v>18-64 year olds</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3"/>
      <c r="AY2" s="3"/>
      <c r="AZ2" s="3"/>
      <c r="BA2" s="3"/>
      <c r="BB2" s="3"/>
      <c r="BC2" s="3"/>
    </row>
    <row r="5" spans="1:55" s="1" customFormat="1" x14ac:dyDescent="0.2">
      <c r="A5" s="19"/>
      <c r="B5" s="19"/>
      <c r="C5" s="7" t="str">
        <f>""</f>
        <v/>
      </c>
      <c r="D5" s="69">
        <v>2008</v>
      </c>
      <c r="E5" s="70"/>
      <c r="F5" s="70"/>
      <c r="G5" s="70"/>
      <c r="H5" s="70"/>
      <c r="I5" s="70"/>
      <c r="J5" s="70"/>
      <c r="K5" s="71"/>
      <c r="L5" s="69">
        <v>2010</v>
      </c>
      <c r="M5" s="70"/>
      <c r="N5" s="70"/>
      <c r="O5" s="70"/>
      <c r="P5" s="70"/>
      <c r="Q5" s="70"/>
      <c r="R5" s="70"/>
      <c r="S5" s="71"/>
      <c r="T5" s="69">
        <v>2012</v>
      </c>
      <c r="U5" s="70"/>
      <c r="V5" s="70"/>
      <c r="W5" s="70"/>
      <c r="X5" s="70"/>
      <c r="Y5" s="70"/>
      <c r="Z5" s="70"/>
      <c r="AA5" s="71"/>
      <c r="AB5" s="69">
        <v>2014</v>
      </c>
      <c r="AC5" s="70"/>
      <c r="AD5" s="70"/>
      <c r="AE5" s="70"/>
      <c r="AF5" s="70"/>
      <c r="AG5" s="70"/>
      <c r="AH5" s="70"/>
      <c r="AI5" s="71"/>
      <c r="AJ5" s="69">
        <v>2016</v>
      </c>
      <c r="AK5" s="70"/>
      <c r="AL5" s="70"/>
      <c r="AM5" s="70"/>
      <c r="AN5" s="70"/>
      <c r="AO5" s="70"/>
      <c r="AP5" s="70"/>
      <c r="AQ5" s="71"/>
      <c r="AR5" s="69">
        <v>2018</v>
      </c>
      <c r="AS5" s="70"/>
      <c r="AT5" s="70"/>
      <c r="AU5" s="70"/>
      <c r="AV5" s="70"/>
      <c r="AW5" s="70"/>
      <c r="AX5" s="70"/>
      <c r="AY5" s="71"/>
    </row>
    <row r="6" spans="1:55" s="1" customFormat="1" x14ac:dyDescent="0.2">
      <c r="A6" s="19"/>
      <c r="B6" s="19"/>
      <c r="C6" s="10" t="s">
        <v>2</v>
      </c>
      <c r="D6" s="74" t="s">
        <v>40</v>
      </c>
      <c r="E6" s="75"/>
      <c r="F6" s="22"/>
      <c r="G6" s="22"/>
      <c r="H6" s="75" t="s">
        <v>41</v>
      </c>
      <c r="I6" s="76"/>
      <c r="J6" s="22"/>
      <c r="K6" s="22"/>
      <c r="L6" s="74" t="s">
        <v>40</v>
      </c>
      <c r="M6" s="75"/>
      <c r="N6" s="22"/>
      <c r="O6" s="22"/>
      <c r="P6" s="75" t="s">
        <v>41</v>
      </c>
      <c r="Q6" s="76"/>
      <c r="R6" s="22"/>
      <c r="S6" s="22"/>
      <c r="T6" s="74" t="s">
        <v>40</v>
      </c>
      <c r="U6" s="75"/>
      <c r="V6" s="22"/>
      <c r="W6" s="22"/>
      <c r="X6" s="75" t="s">
        <v>41</v>
      </c>
      <c r="Y6" s="76"/>
      <c r="Z6" s="22"/>
      <c r="AA6" s="22"/>
      <c r="AB6" s="74" t="s">
        <v>40</v>
      </c>
      <c r="AC6" s="75"/>
      <c r="AD6" s="22"/>
      <c r="AE6" s="22"/>
      <c r="AF6" s="75" t="s">
        <v>41</v>
      </c>
      <c r="AG6" s="76"/>
      <c r="AH6" s="22"/>
      <c r="AI6" s="22"/>
      <c r="AJ6" s="74" t="s">
        <v>40</v>
      </c>
      <c r="AK6" s="75"/>
      <c r="AL6" s="22"/>
      <c r="AM6" s="22"/>
      <c r="AN6" s="75" t="s">
        <v>41</v>
      </c>
      <c r="AO6" s="76"/>
      <c r="AP6" s="22"/>
      <c r="AQ6" s="22"/>
      <c r="AR6" s="74" t="s">
        <v>40</v>
      </c>
      <c r="AS6" s="75"/>
      <c r="AT6" s="22"/>
      <c r="AU6" s="22"/>
      <c r="AV6" s="75" t="s">
        <v>41</v>
      </c>
      <c r="AW6" s="76"/>
      <c r="AY6" s="52"/>
    </row>
    <row r="7" spans="1:55" s="2" customFormat="1" x14ac:dyDescent="0.2">
      <c r="A7" s="19"/>
      <c r="B7" s="19"/>
      <c r="C7" s="8"/>
      <c r="D7" s="9" t="s">
        <v>5</v>
      </c>
      <c r="E7" s="5" t="s">
        <v>6</v>
      </c>
      <c r="F7" s="30" t="s">
        <v>7</v>
      </c>
      <c r="G7" s="30" t="s">
        <v>8</v>
      </c>
      <c r="H7" s="5" t="s">
        <v>5</v>
      </c>
      <c r="I7" s="6" t="s">
        <v>6</v>
      </c>
      <c r="J7" s="30" t="s">
        <v>7</v>
      </c>
      <c r="K7" s="30" t="s">
        <v>8</v>
      </c>
      <c r="L7" s="9" t="s">
        <v>5</v>
      </c>
      <c r="M7" s="5" t="s">
        <v>6</v>
      </c>
      <c r="N7" s="30" t="s">
        <v>7</v>
      </c>
      <c r="O7" s="30" t="s">
        <v>8</v>
      </c>
      <c r="P7" s="5" t="s">
        <v>5</v>
      </c>
      <c r="Q7" s="6" t="s">
        <v>6</v>
      </c>
      <c r="R7" s="30" t="s">
        <v>7</v>
      </c>
      <c r="S7" s="30" t="s">
        <v>8</v>
      </c>
      <c r="T7" s="9" t="s">
        <v>5</v>
      </c>
      <c r="U7" s="5" t="s">
        <v>6</v>
      </c>
      <c r="V7" s="30" t="s">
        <v>7</v>
      </c>
      <c r="W7" s="30" t="s">
        <v>8</v>
      </c>
      <c r="X7" s="5" t="s">
        <v>5</v>
      </c>
      <c r="Y7" s="6" t="s">
        <v>6</v>
      </c>
      <c r="Z7" s="30" t="s">
        <v>7</v>
      </c>
      <c r="AA7" s="30" t="s">
        <v>8</v>
      </c>
      <c r="AB7" s="9" t="s">
        <v>5</v>
      </c>
      <c r="AC7" s="5" t="s">
        <v>6</v>
      </c>
      <c r="AD7" s="30" t="s">
        <v>7</v>
      </c>
      <c r="AE7" s="30" t="s">
        <v>8</v>
      </c>
      <c r="AF7" s="5" t="s">
        <v>5</v>
      </c>
      <c r="AG7" s="6" t="s">
        <v>6</v>
      </c>
      <c r="AH7" s="30" t="s">
        <v>7</v>
      </c>
      <c r="AI7" s="30" t="s">
        <v>8</v>
      </c>
      <c r="AJ7" s="9" t="s">
        <v>5</v>
      </c>
      <c r="AK7" s="5" t="s">
        <v>6</v>
      </c>
      <c r="AL7" s="30" t="s">
        <v>7</v>
      </c>
      <c r="AM7" s="30" t="s">
        <v>8</v>
      </c>
      <c r="AN7" s="5" t="s">
        <v>5</v>
      </c>
      <c r="AO7" s="6" t="s">
        <v>6</v>
      </c>
      <c r="AP7" s="30" t="s">
        <v>7</v>
      </c>
      <c r="AQ7" s="30" t="s">
        <v>8</v>
      </c>
      <c r="AR7" s="9" t="s">
        <v>5</v>
      </c>
      <c r="AS7" s="5" t="s">
        <v>6</v>
      </c>
      <c r="AT7" s="30" t="s">
        <v>7</v>
      </c>
      <c r="AU7" s="30" t="s">
        <v>8</v>
      </c>
      <c r="AV7" s="5" t="s">
        <v>5</v>
      </c>
      <c r="AW7" s="6" t="s">
        <v>6</v>
      </c>
      <c r="AX7" s="30" t="s">
        <v>7</v>
      </c>
      <c r="AY7" s="31" t="s">
        <v>8</v>
      </c>
    </row>
    <row r="8" spans="1:55" ht="15" customHeight="1" x14ac:dyDescent="0.2">
      <c r="A8" s="19"/>
      <c r="B8" s="19"/>
      <c r="C8" s="26" t="s">
        <v>9</v>
      </c>
      <c r="D8" s="45" t="s">
        <v>324</v>
      </c>
      <c r="E8" s="46" t="s">
        <v>59</v>
      </c>
      <c r="F8" s="55">
        <v>87.147999999999996</v>
      </c>
      <c r="G8" s="55">
        <v>91.852000000000004</v>
      </c>
      <c r="H8" s="46" t="s">
        <v>325</v>
      </c>
      <c r="I8" s="46" t="s">
        <v>59</v>
      </c>
      <c r="J8" s="55">
        <v>8.1479999999999997</v>
      </c>
      <c r="K8" s="58">
        <v>12.852</v>
      </c>
      <c r="L8" s="45" t="s">
        <v>382</v>
      </c>
      <c r="M8" s="46" t="s">
        <v>65</v>
      </c>
      <c r="N8" s="55">
        <v>89.84</v>
      </c>
      <c r="O8" s="55">
        <v>93.759999999999991</v>
      </c>
      <c r="P8" s="46" t="s">
        <v>383</v>
      </c>
      <c r="Q8" s="46" t="s">
        <v>65</v>
      </c>
      <c r="R8" s="55">
        <v>6.2399999999999993</v>
      </c>
      <c r="S8" s="58">
        <v>10.16</v>
      </c>
      <c r="T8" s="45" t="s">
        <v>384</v>
      </c>
      <c r="U8" s="46" t="s">
        <v>95</v>
      </c>
      <c r="V8" s="55">
        <v>92.028000000000006</v>
      </c>
      <c r="W8" s="55">
        <v>94.772000000000006</v>
      </c>
      <c r="X8" s="46" t="s">
        <v>206</v>
      </c>
      <c r="Y8" s="46" t="s">
        <v>95</v>
      </c>
      <c r="Z8" s="55">
        <v>5.2279999999999998</v>
      </c>
      <c r="AA8" s="55">
        <v>7.9719999999999995</v>
      </c>
      <c r="AB8" s="45" t="s">
        <v>385</v>
      </c>
      <c r="AC8" s="46" t="s">
        <v>86</v>
      </c>
      <c r="AD8" s="55">
        <v>90.731999999999999</v>
      </c>
      <c r="AE8" s="55">
        <v>93.867999999999995</v>
      </c>
      <c r="AF8" s="46" t="s">
        <v>210</v>
      </c>
      <c r="AG8" s="46" t="s">
        <v>86</v>
      </c>
      <c r="AH8" s="55">
        <v>6.1319999999999997</v>
      </c>
      <c r="AI8" s="58">
        <v>9.2680000000000007</v>
      </c>
      <c r="AJ8" s="45" t="s">
        <v>386</v>
      </c>
      <c r="AK8" s="46" t="s">
        <v>65</v>
      </c>
      <c r="AL8" s="55">
        <v>87.84</v>
      </c>
      <c r="AM8" s="55">
        <v>91.759999999999991</v>
      </c>
      <c r="AN8" s="46" t="s">
        <v>338</v>
      </c>
      <c r="AO8" s="46" t="s">
        <v>65</v>
      </c>
      <c r="AP8" s="55">
        <v>8.2399999999999984</v>
      </c>
      <c r="AQ8" s="58">
        <v>12.16</v>
      </c>
      <c r="AR8" s="45" t="s">
        <v>387</v>
      </c>
      <c r="AS8" s="46" t="s">
        <v>86</v>
      </c>
      <c r="AT8" s="55">
        <v>90.031999999999996</v>
      </c>
      <c r="AU8" s="55">
        <v>93.167999999999992</v>
      </c>
      <c r="AV8" s="46" t="s">
        <v>388</v>
      </c>
      <c r="AW8" s="46" t="s">
        <v>86</v>
      </c>
      <c r="AX8" s="55">
        <v>6.8320000000000007</v>
      </c>
      <c r="AY8" s="58">
        <v>9.968</v>
      </c>
    </row>
    <row r="9" spans="1:55" x14ac:dyDescent="0.2">
      <c r="A9" s="19"/>
      <c r="B9" s="19"/>
      <c r="C9" s="27" t="s">
        <v>13</v>
      </c>
      <c r="D9" s="47" t="s">
        <v>389</v>
      </c>
      <c r="E9" t="s">
        <v>86</v>
      </c>
      <c r="F9" s="56">
        <v>94.731999999999999</v>
      </c>
      <c r="G9" s="56">
        <v>97.867999999999995</v>
      </c>
      <c r="H9" t="s">
        <v>91</v>
      </c>
      <c r="I9" t="s">
        <v>86</v>
      </c>
      <c r="J9" s="56">
        <v>2.1320000000000001</v>
      </c>
      <c r="K9" s="59">
        <v>5.2680000000000007</v>
      </c>
      <c r="L9" s="47" t="s">
        <v>390</v>
      </c>
      <c r="M9" t="s">
        <v>63</v>
      </c>
      <c r="N9" s="56">
        <v>97.22</v>
      </c>
      <c r="O9" s="56">
        <v>99.18</v>
      </c>
      <c r="P9" t="s">
        <v>145</v>
      </c>
      <c r="Q9" t="s">
        <v>63</v>
      </c>
      <c r="R9" s="56">
        <v>0.82000000000000006</v>
      </c>
      <c r="S9" s="59">
        <v>2.7800000000000002</v>
      </c>
      <c r="T9" s="47" t="s">
        <v>390</v>
      </c>
      <c r="U9" t="s">
        <v>27</v>
      </c>
      <c r="V9" s="56">
        <v>97.024000000000001</v>
      </c>
      <c r="W9" s="56">
        <v>99.376000000000005</v>
      </c>
      <c r="X9" t="s">
        <v>145</v>
      </c>
      <c r="Y9" t="s">
        <v>27</v>
      </c>
      <c r="Z9" s="56">
        <v>0.62400000000000011</v>
      </c>
      <c r="AA9" s="56">
        <v>2.976</v>
      </c>
      <c r="AB9" s="47" t="s">
        <v>391</v>
      </c>
      <c r="AC9" t="s">
        <v>63</v>
      </c>
      <c r="AD9" s="56">
        <v>96.82</v>
      </c>
      <c r="AE9" s="56">
        <v>98.78</v>
      </c>
      <c r="AF9" t="s">
        <v>141</v>
      </c>
      <c r="AG9" t="s">
        <v>63</v>
      </c>
      <c r="AH9" s="56">
        <v>1.2200000000000002</v>
      </c>
      <c r="AI9" s="59">
        <v>3.18</v>
      </c>
      <c r="AJ9" s="47" t="s">
        <v>392</v>
      </c>
      <c r="AK9" t="s">
        <v>95</v>
      </c>
      <c r="AL9" s="56">
        <v>95.727999999999994</v>
      </c>
      <c r="AM9" s="56">
        <v>98.471999999999994</v>
      </c>
      <c r="AN9" t="s">
        <v>93</v>
      </c>
      <c r="AO9" t="s">
        <v>95</v>
      </c>
      <c r="AP9" s="56">
        <v>1.528</v>
      </c>
      <c r="AQ9" s="59">
        <v>4.2720000000000002</v>
      </c>
      <c r="AR9" s="47" t="s">
        <v>393</v>
      </c>
      <c r="AS9" t="s">
        <v>27</v>
      </c>
      <c r="AT9" s="56">
        <v>96.123999999999995</v>
      </c>
      <c r="AU9" s="56">
        <v>98.475999999999999</v>
      </c>
      <c r="AV9" t="s">
        <v>127</v>
      </c>
      <c r="AW9" t="s">
        <v>27</v>
      </c>
      <c r="AX9" s="56">
        <v>1.5240000000000002</v>
      </c>
      <c r="AY9" s="59">
        <v>3.8760000000000003</v>
      </c>
    </row>
    <row r="10" spans="1:55" x14ac:dyDescent="0.2">
      <c r="A10" s="19"/>
      <c r="B10" s="19"/>
      <c r="C10" s="27" t="s">
        <v>17</v>
      </c>
      <c r="D10" s="47" t="s">
        <v>361</v>
      </c>
      <c r="E10" t="s">
        <v>394</v>
      </c>
      <c r="F10" s="56">
        <v>74.131999999999991</v>
      </c>
      <c r="G10" s="56">
        <v>87.067999999999998</v>
      </c>
      <c r="H10" t="s">
        <v>362</v>
      </c>
      <c r="I10" t="s">
        <v>394</v>
      </c>
      <c r="J10" s="56">
        <v>12.931999999999999</v>
      </c>
      <c r="K10" s="59">
        <v>25.867999999999999</v>
      </c>
      <c r="L10" s="47" t="s">
        <v>226</v>
      </c>
      <c r="M10" t="s">
        <v>119</v>
      </c>
      <c r="N10" s="56">
        <v>78.8</v>
      </c>
      <c r="O10" s="56">
        <v>88.600000000000009</v>
      </c>
      <c r="P10" t="s">
        <v>225</v>
      </c>
      <c r="Q10" t="s">
        <v>119</v>
      </c>
      <c r="R10" s="56">
        <v>11.4</v>
      </c>
      <c r="S10" s="59">
        <v>21.200000000000003</v>
      </c>
      <c r="T10" s="47" t="s">
        <v>316</v>
      </c>
      <c r="U10" t="s">
        <v>290</v>
      </c>
      <c r="V10" s="56">
        <v>76.707999999999998</v>
      </c>
      <c r="W10" s="56">
        <v>87.292000000000002</v>
      </c>
      <c r="X10" t="s">
        <v>317</v>
      </c>
      <c r="Y10" t="s">
        <v>290</v>
      </c>
      <c r="Z10" s="56">
        <v>12.708</v>
      </c>
      <c r="AA10" s="56">
        <v>23.292000000000002</v>
      </c>
      <c r="AB10" s="47" t="s">
        <v>314</v>
      </c>
      <c r="AC10" t="s">
        <v>239</v>
      </c>
      <c r="AD10" s="56">
        <v>77.811999999999998</v>
      </c>
      <c r="AE10" s="56">
        <v>88.787999999999997</v>
      </c>
      <c r="AF10" t="s">
        <v>315</v>
      </c>
      <c r="AG10" t="s">
        <v>239</v>
      </c>
      <c r="AH10" s="56">
        <v>11.212</v>
      </c>
      <c r="AI10" s="59">
        <v>22.187999999999999</v>
      </c>
      <c r="AJ10" s="47" t="s">
        <v>395</v>
      </c>
      <c r="AK10" t="s">
        <v>396</v>
      </c>
      <c r="AL10" s="56">
        <v>66.768000000000001</v>
      </c>
      <c r="AM10" s="56">
        <v>83.231999999999999</v>
      </c>
      <c r="AN10" t="s">
        <v>87</v>
      </c>
      <c r="AO10" t="s">
        <v>396</v>
      </c>
      <c r="AP10" s="56">
        <v>16.768000000000001</v>
      </c>
      <c r="AQ10" s="59">
        <v>33.231999999999999</v>
      </c>
      <c r="AR10" s="47" t="s">
        <v>306</v>
      </c>
      <c r="AS10" t="s">
        <v>84</v>
      </c>
      <c r="AT10" s="56">
        <v>78.692000000000007</v>
      </c>
      <c r="AU10" s="56">
        <v>87.707999999999998</v>
      </c>
      <c r="AV10" t="s">
        <v>307</v>
      </c>
      <c r="AW10" t="s">
        <v>84</v>
      </c>
      <c r="AX10" s="56">
        <v>12.292000000000002</v>
      </c>
      <c r="AY10" s="59">
        <v>21.308</v>
      </c>
    </row>
    <row r="11" spans="1:55" x14ac:dyDescent="0.2">
      <c r="A11" s="19"/>
      <c r="B11" s="19"/>
      <c r="C11" s="27" t="s">
        <v>21</v>
      </c>
      <c r="D11" s="47" t="s">
        <v>397</v>
      </c>
      <c r="E11" t="s">
        <v>101</v>
      </c>
      <c r="F11" s="56">
        <v>83.76400000000001</v>
      </c>
      <c r="G11" s="56">
        <v>90.036000000000001</v>
      </c>
      <c r="H11" t="s">
        <v>398</v>
      </c>
      <c r="I11" t="s">
        <v>101</v>
      </c>
      <c r="J11" s="56">
        <v>9.9639999999999986</v>
      </c>
      <c r="K11" s="59">
        <v>16.236000000000001</v>
      </c>
      <c r="L11" s="47" t="s">
        <v>399</v>
      </c>
      <c r="M11" t="s">
        <v>23</v>
      </c>
      <c r="N11" s="56">
        <v>86.751999999999995</v>
      </c>
      <c r="O11" s="56">
        <v>91.847999999999999</v>
      </c>
      <c r="P11" t="s">
        <v>400</v>
      </c>
      <c r="Q11" t="s">
        <v>23</v>
      </c>
      <c r="R11" s="56">
        <v>8.1519999999999992</v>
      </c>
      <c r="S11" s="59">
        <v>13.247999999999999</v>
      </c>
      <c r="T11" s="47" t="s">
        <v>401</v>
      </c>
      <c r="U11" t="s">
        <v>23</v>
      </c>
      <c r="V11" s="56">
        <v>85.352000000000004</v>
      </c>
      <c r="W11" s="56">
        <v>90.448000000000008</v>
      </c>
      <c r="X11" t="s">
        <v>402</v>
      </c>
      <c r="Y11" t="s">
        <v>23</v>
      </c>
      <c r="Z11" s="56">
        <v>9.5519999999999996</v>
      </c>
      <c r="AA11" s="56">
        <v>14.648</v>
      </c>
      <c r="AB11" s="47" t="s">
        <v>322</v>
      </c>
      <c r="AC11" t="s">
        <v>59</v>
      </c>
      <c r="AD11" s="56">
        <v>86.147999999999996</v>
      </c>
      <c r="AE11" s="56">
        <v>90.852000000000004</v>
      </c>
      <c r="AF11" t="s">
        <v>323</v>
      </c>
      <c r="AG11" t="s">
        <v>59</v>
      </c>
      <c r="AH11" s="56">
        <v>9.1479999999999997</v>
      </c>
      <c r="AI11" s="59">
        <v>13.852</v>
      </c>
      <c r="AJ11" s="47" t="s">
        <v>403</v>
      </c>
      <c r="AK11" t="s">
        <v>23</v>
      </c>
      <c r="AL11" s="56">
        <v>85.451999999999998</v>
      </c>
      <c r="AM11" s="56">
        <v>90.548000000000002</v>
      </c>
      <c r="AN11" t="s">
        <v>404</v>
      </c>
      <c r="AO11" t="s">
        <v>23</v>
      </c>
      <c r="AP11" s="56">
        <v>9.452</v>
      </c>
      <c r="AQ11" s="59">
        <v>14.548</v>
      </c>
      <c r="AR11" s="47" t="s">
        <v>401</v>
      </c>
      <c r="AS11" t="s">
        <v>15</v>
      </c>
      <c r="AT11" s="56">
        <v>85.744</v>
      </c>
      <c r="AU11" s="56">
        <v>90.056000000000012</v>
      </c>
      <c r="AV11" t="s">
        <v>402</v>
      </c>
      <c r="AW11" t="s">
        <v>15</v>
      </c>
      <c r="AX11" s="56">
        <v>9.9439999999999991</v>
      </c>
      <c r="AY11" s="59">
        <v>14.256</v>
      </c>
    </row>
    <row r="12" spans="1:55" x14ac:dyDescent="0.2">
      <c r="A12" s="19"/>
      <c r="B12" s="19"/>
      <c r="C12" s="28" t="s">
        <v>25</v>
      </c>
      <c r="D12" s="48" t="s">
        <v>405</v>
      </c>
      <c r="E12" s="49" t="s">
        <v>86</v>
      </c>
      <c r="F12" s="57">
        <v>88.932000000000002</v>
      </c>
      <c r="G12" s="57">
        <v>92.067999999999998</v>
      </c>
      <c r="H12" s="49" t="s">
        <v>406</v>
      </c>
      <c r="I12" s="49" t="s">
        <v>86</v>
      </c>
      <c r="J12" s="57">
        <v>7.9320000000000004</v>
      </c>
      <c r="K12" s="60">
        <v>11.068</v>
      </c>
      <c r="L12" s="48" t="s">
        <v>407</v>
      </c>
      <c r="M12" s="49" t="s">
        <v>27</v>
      </c>
      <c r="N12" s="57">
        <v>91.423999999999992</v>
      </c>
      <c r="O12" s="57">
        <v>93.775999999999996</v>
      </c>
      <c r="P12" s="49" t="s">
        <v>189</v>
      </c>
      <c r="Q12" s="49" t="s">
        <v>27</v>
      </c>
      <c r="R12" s="57">
        <v>6.2240000000000002</v>
      </c>
      <c r="S12" s="60">
        <v>8.5760000000000005</v>
      </c>
      <c r="T12" s="48" t="s">
        <v>408</v>
      </c>
      <c r="U12" s="49" t="s">
        <v>63</v>
      </c>
      <c r="V12" s="57">
        <v>91.72</v>
      </c>
      <c r="W12" s="57">
        <v>93.68</v>
      </c>
      <c r="X12" s="49" t="s">
        <v>184</v>
      </c>
      <c r="Y12" s="49" t="s">
        <v>63</v>
      </c>
      <c r="Z12" s="57">
        <v>6.32</v>
      </c>
      <c r="AA12" s="57">
        <v>8.2799999999999994</v>
      </c>
      <c r="AB12" s="48" t="s">
        <v>409</v>
      </c>
      <c r="AC12" s="49" t="s">
        <v>63</v>
      </c>
      <c r="AD12" s="57">
        <v>91.42</v>
      </c>
      <c r="AE12" s="57">
        <v>93.38000000000001</v>
      </c>
      <c r="AF12" s="49" t="s">
        <v>212</v>
      </c>
      <c r="AG12" s="49" t="s">
        <v>63</v>
      </c>
      <c r="AH12" s="57">
        <v>6.6199999999999992</v>
      </c>
      <c r="AI12" s="60">
        <v>8.58</v>
      </c>
      <c r="AJ12" s="48" t="s">
        <v>410</v>
      </c>
      <c r="AK12" s="49" t="s">
        <v>27</v>
      </c>
      <c r="AL12" s="57">
        <v>89.623999999999995</v>
      </c>
      <c r="AM12" s="57">
        <v>91.975999999999999</v>
      </c>
      <c r="AN12" s="49" t="s">
        <v>165</v>
      </c>
      <c r="AO12" s="49" t="s">
        <v>27</v>
      </c>
      <c r="AP12" s="57">
        <v>8.0239999999999991</v>
      </c>
      <c r="AQ12" s="60">
        <v>10.375999999999999</v>
      </c>
      <c r="AR12" s="48" t="s">
        <v>411</v>
      </c>
      <c r="AS12" s="49" t="s">
        <v>63</v>
      </c>
      <c r="AT12" s="57">
        <v>90.72</v>
      </c>
      <c r="AU12" s="57">
        <v>92.68</v>
      </c>
      <c r="AV12" s="49" t="s">
        <v>412</v>
      </c>
      <c r="AW12" s="49" t="s">
        <v>63</v>
      </c>
      <c r="AX12" s="57">
        <v>7.32</v>
      </c>
      <c r="AY12" s="60">
        <v>9.2800000000000011</v>
      </c>
    </row>
    <row r="13" spans="1:55" x14ac:dyDescent="0.2">
      <c r="A13" s="19"/>
      <c r="B13" s="19"/>
    </row>
    <row r="14" spans="1:55" x14ac:dyDescent="0.2">
      <c r="A14" s="19"/>
      <c r="B14" s="19"/>
    </row>
    <row r="15" spans="1:55" x14ac:dyDescent="0.2">
      <c r="A15" s="19"/>
      <c r="B15" s="19"/>
    </row>
    <row r="16" spans="1:55" x14ac:dyDescent="0.2">
      <c r="A16" s="19"/>
      <c r="B16" s="19"/>
    </row>
    <row r="17" spans="1:2" x14ac:dyDescent="0.2">
      <c r="A17" s="19"/>
      <c r="B17" s="19"/>
    </row>
  </sheetData>
  <mergeCells count="20">
    <mergeCell ref="A1:AW1"/>
    <mergeCell ref="A2:AW2"/>
    <mergeCell ref="D5:K5"/>
    <mergeCell ref="L5:S5"/>
    <mergeCell ref="T5:AA5"/>
    <mergeCell ref="AB5:AI5"/>
    <mergeCell ref="AJ5:AQ5"/>
    <mergeCell ref="AR5:AY5"/>
    <mergeCell ref="AN6:AO6"/>
    <mergeCell ref="AR6:AS6"/>
    <mergeCell ref="AV6:AW6"/>
    <mergeCell ref="D6:E6"/>
    <mergeCell ref="H6:I6"/>
    <mergeCell ref="L6:M6"/>
    <mergeCell ref="P6:Q6"/>
    <mergeCell ref="T6:U6"/>
    <mergeCell ref="X6:Y6"/>
    <mergeCell ref="AB6:AC6"/>
    <mergeCell ref="AF6:AG6"/>
    <mergeCell ref="AJ6:AK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BW16"/>
  <sheetViews>
    <sheetView showGridLines="0" zoomScale="80" zoomScaleNormal="80" workbookViewId="0">
      <selection activeCell="I19" sqref="I19"/>
    </sheetView>
  </sheetViews>
  <sheetFormatPr baseColWidth="10" defaultColWidth="9.1640625" defaultRowHeight="15" x14ac:dyDescent="0.2"/>
  <cols>
    <col min="1" max="1" width="17" customWidth="1"/>
    <col min="2" max="2" width="8.1640625" customWidth="1"/>
    <col min="3" max="3" width="39.33203125" bestFit="1" customWidth="1"/>
    <col min="29" max="31" width="9" customWidth="1"/>
    <col min="41" max="43" width="8.33203125" customWidth="1"/>
  </cols>
  <sheetData>
    <row r="1" spans="1:75" ht="26" x14ac:dyDescent="0.3">
      <c r="A1" s="72" t="s">
        <v>42</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4"/>
      <c r="BK1" s="4"/>
    </row>
    <row r="2" spans="1:75" ht="16.5" customHeight="1" x14ac:dyDescent="0.2">
      <c r="A2" s="73" t="str">
        <f>EST_Emp!A2</f>
        <v>18-64 year olds</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18"/>
      <c r="BK2" s="18"/>
      <c r="BL2" s="3"/>
      <c r="BM2" s="3"/>
      <c r="BN2" s="3"/>
      <c r="BO2" s="3"/>
      <c r="BP2" s="3"/>
      <c r="BQ2" s="3"/>
      <c r="BR2" s="3"/>
      <c r="BS2" s="3"/>
      <c r="BT2" s="3"/>
      <c r="BU2" s="3"/>
    </row>
    <row r="4" spans="1:75" x14ac:dyDescent="0.2">
      <c r="A4" s="19"/>
      <c r="B4" s="19"/>
    </row>
    <row r="5" spans="1:75" s="1" customFormat="1" x14ac:dyDescent="0.2">
      <c r="A5" s="19"/>
      <c r="B5" s="19"/>
      <c r="C5" s="7" t="str">
        <f>""</f>
        <v/>
      </c>
      <c r="D5" s="69">
        <v>2008</v>
      </c>
      <c r="E5" s="70"/>
      <c r="F5" s="70"/>
      <c r="G5" s="70"/>
      <c r="H5" s="70"/>
      <c r="I5" s="70"/>
      <c r="J5" s="70"/>
      <c r="K5" s="71"/>
      <c r="L5" s="69">
        <v>2010</v>
      </c>
      <c r="M5" s="70"/>
      <c r="N5" s="70"/>
      <c r="O5" s="70"/>
      <c r="P5" s="70"/>
      <c r="Q5" s="70"/>
      <c r="R5" s="70"/>
      <c r="S5" s="71"/>
      <c r="T5" s="69">
        <v>2012</v>
      </c>
      <c r="U5" s="70"/>
      <c r="V5" s="70"/>
      <c r="W5" s="70"/>
      <c r="X5" s="70"/>
      <c r="Y5" s="70"/>
      <c r="Z5" s="70"/>
      <c r="AA5" s="71"/>
      <c r="AB5" s="66">
        <v>2014</v>
      </c>
      <c r="AC5" s="67"/>
      <c r="AD5" s="67"/>
      <c r="AE5" s="67"/>
      <c r="AF5" s="67"/>
      <c r="AG5" s="67"/>
      <c r="AH5" s="67"/>
      <c r="AI5" s="67"/>
      <c r="AJ5" s="67"/>
      <c r="AK5" s="67"/>
      <c r="AL5" s="67"/>
      <c r="AM5" s="68"/>
      <c r="AN5" s="66">
        <v>2016</v>
      </c>
      <c r="AO5" s="67"/>
      <c r="AP5" s="67"/>
      <c r="AQ5" s="67"/>
      <c r="AR5" s="67"/>
      <c r="AS5" s="67"/>
      <c r="AT5" s="67"/>
      <c r="AU5" s="67"/>
      <c r="AV5" s="67"/>
      <c r="AW5" s="67"/>
      <c r="AX5" s="67"/>
      <c r="AY5" s="68"/>
      <c r="AZ5" s="66">
        <v>2018</v>
      </c>
      <c r="BA5" s="67"/>
      <c r="BB5" s="67"/>
      <c r="BC5" s="67"/>
      <c r="BD5" s="67"/>
      <c r="BE5" s="67"/>
      <c r="BF5" s="67"/>
      <c r="BG5" s="67"/>
      <c r="BH5" s="67"/>
      <c r="BI5" s="67"/>
      <c r="BJ5" s="67"/>
      <c r="BK5" s="68"/>
      <c r="BL5" s="66">
        <v>2020</v>
      </c>
      <c r="BM5" s="67"/>
      <c r="BN5" s="67"/>
      <c r="BO5" s="67"/>
      <c r="BP5" s="67"/>
      <c r="BQ5" s="67"/>
      <c r="BR5" s="67"/>
      <c r="BS5" s="67"/>
      <c r="BT5" s="67"/>
      <c r="BU5" s="67"/>
      <c r="BV5" s="67"/>
      <c r="BW5" s="68"/>
    </row>
    <row r="6" spans="1:75" s="1" customFormat="1" x14ac:dyDescent="0.2">
      <c r="A6" s="19"/>
      <c r="B6" s="19"/>
      <c r="C6" s="10" t="s">
        <v>2</v>
      </c>
      <c r="D6" s="74" t="s">
        <v>43</v>
      </c>
      <c r="E6" s="75"/>
      <c r="F6" s="22"/>
      <c r="G6" s="22"/>
      <c r="H6" s="75" t="s">
        <v>44</v>
      </c>
      <c r="I6" s="76"/>
      <c r="J6" s="22"/>
      <c r="K6" s="22"/>
      <c r="L6" s="74" t="s">
        <v>43</v>
      </c>
      <c r="M6" s="75"/>
      <c r="N6" s="22"/>
      <c r="O6" s="22"/>
      <c r="P6" s="75" t="s">
        <v>44</v>
      </c>
      <c r="Q6" s="76"/>
      <c r="R6" s="22"/>
      <c r="S6" s="22"/>
      <c r="T6" s="74" t="s">
        <v>43</v>
      </c>
      <c r="U6" s="75"/>
      <c r="V6" s="22"/>
      <c r="W6" s="22"/>
      <c r="X6" s="75" t="s">
        <v>44</v>
      </c>
      <c r="Y6" s="76"/>
      <c r="Z6" s="22"/>
      <c r="AA6" s="22"/>
      <c r="AB6" s="74" t="s">
        <v>45</v>
      </c>
      <c r="AC6" s="75"/>
      <c r="AD6" s="22"/>
      <c r="AE6" s="22"/>
      <c r="AF6" s="70" t="s">
        <v>46</v>
      </c>
      <c r="AG6" s="70"/>
      <c r="AH6" s="23"/>
      <c r="AI6" s="23"/>
      <c r="AJ6" s="70" t="s">
        <v>47</v>
      </c>
      <c r="AK6" s="71"/>
      <c r="AL6" s="22"/>
      <c r="AM6" s="22"/>
      <c r="AN6" s="74" t="s">
        <v>45</v>
      </c>
      <c r="AO6" s="75"/>
      <c r="AP6" s="22"/>
      <c r="AQ6" s="22"/>
      <c r="AR6" s="70" t="s">
        <v>46</v>
      </c>
      <c r="AS6" s="70"/>
      <c r="AT6" s="23"/>
      <c r="AU6" s="23"/>
      <c r="AV6" s="70" t="s">
        <v>47</v>
      </c>
      <c r="AW6" s="71"/>
      <c r="AX6" s="22"/>
      <c r="AY6" s="22"/>
      <c r="AZ6" s="74" t="s">
        <v>45</v>
      </c>
      <c r="BA6" s="75"/>
      <c r="BB6" s="22"/>
      <c r="BC6" s="22"/>
      <c r="BD6" s="70" t="s">
        <v>46</v>
      </c>
      <c r="BE6" s="70"/>
      <c r="BF6" s="23"/>
      <c r="BG6" s="23"/>
      <c r="BH6" s="70" t="s">
        <v>47</v>
      </c>
      <c r="BI6" s="71"/>
      <c r="BJ6" s="22"/>
      <c r="BK6" s="22"/>
      <c r="BL6" s="74" t="s">
        <v>45</v>
      </c>
      <c r="BM6" s="75"/>
      <c r="BN6" s="22"/>
      <c r="BO6" s="22"/>
      <c r="BP6" s="75" t="s">
        <v>46</v>
      </c>
      <c r="BQ6" s="75"/>
      <c r="BR6" s="22"/>
      <c r="BS6" s="22"/>
      <c r="BT6" s="75" t="s">
        <v>47</v>
      </c>
      <c r="BU6" s="76"/>
      <c r="BW6" s="52"/>
    </row>
    <row r="7" spans="1:75" s="2" customFormat="1" x14ac:dyDescent="0.2">
      <c r="A7" s="19"/>
      <c r="B7" s="19"/>
      <c r="C7" s="8"/>
      <c r="D7" s="9" t="s">
        <v>5</v>
      </c>
      <c r="E7" s="5" t="s">
        <v>6</v>
      </c>
      <c r="F7" s="30" t="s">
        <v>7</v>
      </c>
      <c r="G7" s="30" t="s">
        <v>8</v>
      </c>
      <c r="H7" s="5" t="s">
        <v>5</v>
      </c>
      <c r="I7" s="6" t="s">
        <v>6</v>
      </c>
      <c r="J7" s="30" t="s">
        <v>7</v>
      </c>
      <c r="K7" s="30" t="s">
        <v>8</v>
      </c>
      <c r="L7" s="9" t="s">
        <v>5</v>
      </c>
      <c r="M7" s="5" t="s">
        <v>6</v>
      </c>
      <c r="N7" s="30" t="s">
        <v>7</v>
      </c>
      <c r="O7" s="30" t="s">
        <v>8</v>
      </c>
      <c r="P7" s="5" t="s">
        <v>5</v>
      </c>
      <c r="Q7" s="6" t="s">
        <v>6</v>
      </c>
      <c r="R7" s="30" t="s">
        <v>7</v>
      </c>
      <c r="S7" s="30" t="s">
        <v>8</v>
      </c>
      <c r="T7" s="9" t="s">
        <v>5</v>
      </c>
      <c r="U7" s="5" t="s">
        <v>6</v>
      </c>
      <c r="V7" s="30" t="s">
        <v>7</v>
      </c>
      <c r="W7" s="30" t="s">
        <v>8</v>
      </c>
      <c r="X7" s="5" t="s">
        <v>5</v>
      </c>
      <c r="Y7" s="6" t="s">
        <v>6</v>
      </c>
      <c r="Z7" s="30" t="s">
        <v>7</v>
      </c>
      <c r="AA7" s="30" t="s">
        <v>8</v>
      </c>
      <c r="AB7" s="29" t="s">
        <v>5</v>
      </c>
      <c r="AC7" s="30" t="s">
        <v>6</v>
      </c>
      <c r="AD7" s="30" t="s">
        <v>7</v>
      </c>
      <c r="AE7" s="30" t="s">
        <v>8</v>
      </c>
      <c r="AF7" s="30" t="s">
        <v>5</v>
      </c>
      <c r="AG7" s="30" t="s">
        <v>6</v>
      </c>
      <c r="AH7" s="30" t="s">
        <v>7</v>
      </c>
      <c r="AI7" s="30" t="s">
        <v>8</v>
      </c>
      <c r="AJ7" s="30" t="s">
        <v>5</v>
      </c>
      <c r="AK7" s="31" t="s">
        <v>6</v>
      </c>
      <c r="AL7" s="30" t="s">
        <v>7</v>
      </c>
      <c r="AM7" s="30" t="s">
        <v>8</v>
      </c>
      <c r="AN7" s="9" t="s">
        <v>5</v>
      </c>
      <c r="AO7" s="5" t="s">
        <v>6</v>
      </c>
      <c r="AP7" s="30" t="s">
        <v>7</v>
      </c>
      <c r="AQ7" s="30" t="s">
        <v>8</v>
      </c>
      <c r="AR7" s="5" t="s">
        <v>5</v>
      </c>
      <c r="AS7" s="5" t="s">
        <v>6</v>
      </c>
      <c r="AT7" s="30" t="s">
        <v>7</v>
      </c>
      <c r="AU7" s="30" t="s">
        <v>8</v>
      </c>
      <c r="AV7" s="5" t="s">
        <v>5</v>
      </c>
      <c r="AW7" s="6" t="s">
        <v>6</v>
      </c>
      <c r="AX7" s="30" t="s">
        <v>7</v>
      </c>
      <c r="AY7" s="30" t="s">
        <v>8</v>
      </c>
      <c r="AZ7" s="9" t="s">
        <v>5</v>
      </c>
      <c r="BA7" s="5" t="s">
        <v>6</v>
      </c>
      <c r="BB7" s="30" t="s">
        <v>7</v>
      </c>
      <c r="BC7" s="30" t="s">
        <v>8</v>
      </c>
      <c r="BD7" s="5" t="s">
        <v>5</v>
      </c>
      <c r="BE7" s="5" t="s">
        <v>6</v>
      </c>
      <c r="BF7" s="30" t="s">
        <v>7</v>
      </c>
      <c r="BG7" s="30" t="s">
        <v>8</v>
      </c>
      <c r="BH7" s="5" t="s">
        <v>5</v>
      </c>
      <c r="BI7" s="6" t="s">
        <v>6</v>
      </c>
      <c r="BJ7" s="30" t="s">
        <v>7</v>
      </c>
      <c r="BK7" s="30" t="s">
        <v>8</v>
      </c>
      <c r="BL7" s="9" t="s">
        <v>5</v>
      </c>
      <c r="BM7" s="5" t="s">
        <v>6</v>
      </c>
      <c r="BN7" s="30" t="s">
        <v>7</v>
      </c>
      <c r="BO7" s="30" t="s">
        <v>8</v>
      </c>
      <c r="BP7" s="5" t="s">
        <v>5</v>
      </c>
      <c r="BQ7" s="5" t="s">
        <v>6</v>
      </c>
      <c r="BR7" s="30" t="s">
        <v>7</v>
      </c>
      <c r="BS7" s="30" t="s">
        <v>8</v>
      </c>
      <c r="BT7" s="5" t="s">
        <v>5</v>
      </c>
      <c r="BU7" s="6" t="s">
        <v>6</v>
      </c>
      <c r="BV7" s="30" t="s">
        <v>7</v>
      </c>
      <c r="BW7" s="31" t="s">
        <v>8</v>
      </c>
    </row>
    <row r="8" spans="1:75" ht="15" customHeight="1" x14ac:dyDescent="0.2">
      <c r="A8" s="19"/>
      <c r="B8" s="19"/>
      <c r="C8" s="26" t="s">
        <v>9</v>
      </c>
      <c r="D8" s="45" t="s">
        <v>413</v>
      </c>
      <c r="E8" s="46" t="s">
        <v>86</v>
      </c>
      <c r="F8" s="55">
        <v>86.632000000000005</v>
      </c>
      <c r="G8" s="55">
        <v>89.768000000000001</v>
      </c>
      <c r="H8" s="46" t="s">
        <v>414</v>
      </c>
      <c r="I8" s="46" t="s">
        <v>86</v>
      </c>
      <c r="J8" s="55">
        <v>10.232000000000001</v>
      </c>
      <c r="K8" s="58">
        <v>13.368</v>
      </c>
      <c r="L8" s="45" t="s">
        <v>415</v>
      </c>
      <c r="M8" s="46" t="s">
        <v>11</v>
      </c>
      <c r="N8" s="55">
        <v>85.236000000000004</v>
      </c>
      <c r="O8" s="55">
        <v>88.763999999999996</v>
      </c>
      <c r="P8" s="46" t="s">
        <v>157</v>
      </c>
      <c r="Q8" s="46" t="s">
        <v>11</v>
      </c>
      <c r="R8" s="55">
        <v>11.236000000000001</v>
      </c>
      <c r="S8" s="58">
        <v>14.763999999999999</v>
      </c>
      <c r="T8" s="45" t="s">
        <v>280</v>
      </c>
      <c r="U8" s="46" t="s">
        <v>86</v>
      </c>
      <c r="V8" s="55">
        <v>87.432000000000002</v>
      </c>
      <c r="W8" s="55">
        <v>90.567999999999998</v>
      </c>
      <c r="X8" s="46" t="s">
        <v>281</v>
      </c>
      <c r="Y8" s="46" t="s">
        <v>86</v>
      </c>
      <c r="Z8" s="55">
        <v>9.4320000000000004</v>
      </c>
      <c r="AA8" s="55">
        <v>12.568</v>
      </c>
      <c r="AB8" s="45" t="s">
        <v>416</v>
      </c>
      <c r="AC8" s="46" t="s">
        <v>101</v>
      </c>
      <c r="AD8" s="55">
        <v>58.263999999999996</v>
      </c>
      <c r="AE8" s="55">
        <v>64.536000000000001</v>
      </c>
      <c r="AF8" s="46" t="s">
        <v>417</v>
      </c>
      <c r="AG8" s="46" t="s">
        <v>61</v>
      </c>
      <c r="AH8" s="55">
        <v>28.556000000000001</v>
      </c>
      <c r="AI8" s="55">
        <v>34.043999999999997</v>
      </c>
      <c r="AJ8" s="46" t="s">
        <v>184</v>
      </c>
      <c r="AK8" s="46" t="s">
        <v>95</v>
      </c>
      <c r="AL8" s="55">
        <v>5.9279999999999999</v>
      </c>
      <c r="AM8" s="58">
        <v>8.6720000000000006</v>
      </c>
      <c r="AN8" s="45" t="s">
        <v>418</v>
      </c>
      <c r="AO8" s="46" t="s">
        <v>23</v>
      </c>
      <c r="AP8" s="55">
        <v>60.351999999999997</v>
      </c>
      <c r="AQ8" s="55">
        <v>65.447999999999993</v>
      </c>
      <c r="AR8" s="46" t="s">
        <v>346</v>
      </c>
      <c r="AS8" s="46" t="s">
        <v>23</v>
      </c>
      <c r="AT8" s="55">
        <v>29.351999999999997</v>
      </c>
      <c r="AU8" s="55">
        <v>34.448</v>
      </c>
      <c r="AV8" s="46" t="s">
        <v>201</v>
      </c>
      <c r="AW8" s="46" t="s">
        <v>27</v>
      </c>
      <c r="AX8" s="55">
        <v>4.024</v>
      </c>
      <c r="AY8" s="58">
        <v>6.3760000000000003</v>
      </c>
      <c r="AZ8" s="45" t="s">
        <v>419</v>
      </c>
      <c r="BA8" s="46" t="s">
        <v>68</v>
      </c>
      <c r="BB8" s="55">
        <v>56.06</v>
      </c>
      <c r="BC8" s="55">
        <v>61.94</v>
      </c>
      <c r="BD8" s="46" t="s">
        <v>420</v>
      </c>
      <c r="BE8" s="46" t="s">
        <v>61</v>
      </c>
      <c r="BF8" s="55">
        <v>34.055999999999997</v>
      </c>
      <c r="BG8" s="55">
        <v>39.543999999999997</v>
      </c>
      <c r="BH8" s="46" t="s">
        <v>85</v>
      </c>
      <c r="BI8" s="46" t="s">
        <v>63</v>
      </c>
      <c r="BJ8" s="55">
        <v>3.32</v>
      </c>
      <c r="BK8" s="58">
        <v>5.2799999999999994</v>
      </c>
      <c r="BL8" s="45" t="s">
        <v>421</v>
      </c>
      <c r="BM8" s="46" t="s">
        <v>86</v>
      </c>
      <c r="BN8" s="55">
        <v>69.432000000000002</v>
      </c>
      <c r="BO8" s="55">
        <v>72.567999999999998</v>
      </c>
      <c r="BP8" s="46" t="s">
        <v>104</v>
      </c>
      <c r="BQ8" s="46" t="s">
        <v>86</v>
      </c>
      <c r="BR8" s="55">
        <v>23.931999999999999</v>
      </c>
      <c r="BS8" s="55">
        <v>27.068000000000001</v>
      </c>
      <c r="BT8" s="46" t="s">
        <v>123</v>
      </c>
      <c r="BU8" s="46" t="s">
        <v>94</v>
      </c>
      <c r="BV8" s="55">
        <v>3.012</v>
      </c>
      <c r="BW8" s="58">
        <v>4.1879999999999997</v>
      </c>
    </row>
    <row r="9" spans="1:75" x14ac:dyDescent="0.2">
      <c r="A9" s="19"/>
      <c r="B9" s="19"/>
      <c r="C9" s="27" t="s">
        <v>13</v>
      </c>
      <c r="D9" s="47" t="s">
        <v>422</v>
      </c>
      <c r="E9" t="s">
        <v>11</v>
      </c>
      <c r="F9" s="56">
        <v>88.936000000000007</v>
      </c>
      <c r="G9" s="56">
        <v>92.463999999999999</v>
      </c>
      <c r="H9" t="s">
        <v>423</v>
      </c>
      <c r="I9" t="s">
        <v>11</v>
      </c>
      <c r="J9" s="56">
        <v>7.5360000000000005</v>
      </c>
      <c r="K9" s="59">
        <v>11.064</v>
      </c>
      <c r="L9" s="47" t="s">
        <v>424</v>
      </c>
      <c r="M9" t="s">
        <v>11</v>
      </c>
      <c r="N9" s="56">
        <v>89.335999999999999</v>
      </c>
      <c r="O9" s="56">
        <v>92.86399999999999</v>
      </c>
      <c r="P9" t="s">
        <v>425</v>
      </c>
      <c r="Q9" t="s">
        <v>11</v>
      </c>
      <c r="R9" s="56">
        <v>7.1360000000000001</v>
      </c>
      <c r="S9" s="59">
        <v>10.664</v>
      </c>
      <c r="T9" s="47" t="s">
        <v>426</v>
      </c>
      <c r="U9" t="s">
        <v>11</v>
      </c>
      <c r="V9" s="56">
        <v>89.63600000000001</v>
      </c>
      <c r="W9" s="56">
        <v>93.164000000000001</v>
      </c>
      <c r="X9" t="s">
        <v>427</v>
      </c>
      <c r="Y9" t="s">
        <v>11</v>
      </c>
      <c r="Z9" s="56">
        <v>6.8359999999999994</v>
      </c>
      <c r="AA9" s="56">
        <v>10.363999999999999</v>
      </c>
      <c r="AB9" s="47" t="s">
        <v>297</v>
      </c>
      <c r="AC9" t="s">
        <v>23</v>
      </c>
      <c r="AD9" s="56">
        <v>68.751999999999995</v>
      </c>
      <c r="AE9" s="56">
        <v>73.847999999999999</v>
      </c>
      <c r="AF9" t="s">
        <v>428</v>
      </c>
      <c r="AG9" t="s">
        <v>23</v>
      </c>
      <c r="AH9" s="56">
        <v>21.752000000000002</v>
      </c>
      <c r="AI9" s="56">
        <v>26.847999999999999</v>
      </c>
      <c r="AJ9" t="s">
        <v>219</v>
      </c>
      <c r="AK9" t="s">
        <v>27</v>
      </c>
      <c r="AL9" s="56">
        <v>3.2240000000000002</v>
      </c>
      <c r="AM9" s="59">
        <v>5.5760000000000005</v>
      </c>
      <c r="AN9" s="47" t="s">
        <v>429</v>
      </c>
      <c r="AO9" t="s">
        <v>61</v>
      </c>
      <c r="AP9" s="56">
        <v>66.956000000000003</v>
      </c>
      <c r="AQ9" s="56">
        <v>72.444000000000003</v>
      </c>
      <c r="AR9" t="s">
        <v>104</v>
      </c>
      <c r="AS9" t="s">
        <v>23</v>
      </c>
      <c r="AT9" s="56">
        <v>22.951999999999998</v>
      </c>
      <c r="AU9" s="56">
        <v>28.048000000000002</v>
      </c>
      <c r="AV9" t="s">
        <v>140</v>
      </c>
      <c r="AW9" t="s">
        <v>95</v>
      </c>
      <c r="AX9" s="56">
        <v>3.4279999999999999</v>
      </c>
      <c r="AY9" s="59">
        <v>6.1719999999999997</v>
      </c>
      <c r="AZ9" s="47" t="s">
        <v>430</v>
      </c>
      <c r="BA9" t="s">
        <v>23</v>
      </c>
      <c r="BB9" s="56">
        <v>62.852000000000004</v>
      </c>
      <c r="BC9" s="56">
        <v>67.948000000000008</v>
      </c>
      <c r="BD9" t="s">
        <v>431</v>
      </c>
      <c r="BE9" t="s">
        <v>23</v>
      </c>
      <c r="BF9" s="56">
        <v>29.451999999999998</v>
      </c>
      <c r="BG9" s="56">
        <v>34.548000000000002</v>
      </c>
      <c r="BH9" t="s">
        <v>432</v>
      </c>
      <c r="BI9" t="s">
        <v>71</v>
      </c>
      <c r="BJ9" s="56">
        <v>1.8160000000000001</v>
      </c>
      <c r="BK9" s="59">
        <v>3.3840000000000003</v>
      </c>
      <c r="BL9" s="47" t="s">
        <v>433</v>
      </c>
      <c r="BM9" t="s">
        <v>95</v>
      </c>
      <c r="BN9" s="56">
        <v>75.528000000000006</v>
      </c>
      <c r="BO9" s="56">
        <v>78.272000000000006</v>
      </c>
      <c r="BP9" t="s">
        <v>136</v>
      </c>
      <c r="BQ9" t="s">
        <v>27</v>
      </c>
      <c r="BR9" s="56">
        <v>19.024000000000001</v>
      </c>
      <c r="BS9" s="56">
        <v>21.375999999999998</v>
      </c>
      <c r="BT9" t="s">
        <v>93</v>
      </c>
      <c r="BU9" t="s">
        <v>94</v>
      </c>
      <c r="BV9" s="56">
        <v>2.3119999999999998</v>
      </c>
      <c r="BW9" s="59">
        <v>3.488</v>
      </c>
    </row>
    <row r="10" spans="1:75" x14ac:dyDescent="0.2">
      <c r="A10" s="19"/>
      <c r="B10" s="19"/>
      <c r="C10" s="27" t="s">
        <v>17</v>
      </c>
      <c r="D10" s="47" t="s">
        <v>92</v>
      </c>
      <c r="E10" t="s">
        <v>394</v>
      </c>
      <c r="F10" s="56">
        <v>66.631999999999991</v>
      </c>
      <c r="G10" s="56">
        <v>79.567999999999998</v>
      </c>
      <c r="H10" t="s">
        <v>366</v>
      </c>
      <c r="I10" t="s">
        <v>394</v>
      </c>
      <c r="J10" s="56">
        <v>20.431999999999999</v>
      </c>
      <c r="K10" s="59">
        <v>33.367999999999995</v>
      </c>
      <c r="L10" s="47" t="s">
        <v>434</v>
      </c>
      <c r="M10" t="s">
        <v>255</v>
      </c>
      <c r="N10" s="56">
        <v>75.968000000000004</v>
      </c>
      <c r="O10" s="56">
        <v>82.631999999999991</v>
      </c>
      <c r="P10" t="s">
        <v>360</v>
      </c>
      <c r="Q10" t="s">
        <v>255</v>
      </c>
      <c r="R10" s="56">
        <v>17.367999999999999</v>
      </c>
      <c r="S10" s="59">
        <v>24.032</v>
      </c>
      <c r="T10" s="47" t="s">
        <v>435</v>
      </c>
      <c r="U10" t="s">
        <v>293</v>
      </c>
      <c r="V10" s="56">
        <v>75.203999999999994</v>
      </c>
      <c r="W10" s="56">
        <v>85.396000000000001</v>
      </c>
      <c r="X10" t="s">
        <v>436</v>
      </c>
      <c r="Y10" t="s">
        <v>293</v>
      </c>
      <c r="Z10" s="56">
        <v>14.603999999999999</v>
      </c>
      <c r="AA10" s="56">
        <v>24.795999999999999</v>
      </c>
      <c r="AB10" s="47" t="s">
        <v>240</v>
      </c>
      <c r="AC10" t="s">
        <v>245</v>
      </c>
      <c r="AD10" s="56">
        <v>45.12</v>
      </c>
      <c r="AE10" s="56">
        <v>56.88</v>
      </c>
      <c r="AF10" t="s">
        <v>437</v>
      </c>
      <c r="AG10" t="s">
        <v>76</v>
      </c>
      <c r="AH10" s="56">
        <v>30.516000000000002</v>
      </c>
      <c r="AI10" s="56">
        <v>41.884</v>
      </c>
      <c r="AJ10" t="s">
        <v>321</v>
      </c>
      <c r="AK10" t="s">
        <v>101</v>
      </c>
      <c r="AL10" s="56">
        <v>9.5640000000000001</v>
      </c>
      <c r="AM10" s="59">
        <v>15.835999999999999</v>
      </c>
      <c r="AN10" s="47" t="s">
        <v>438</v>
      </c>
      <c r="AO10" t="s">
        <v>19</v>
      </c>
      <c r="AP10" s="56">
        <v>48.735999999999997</v>
      </c>
      <c r="AQ10" s="56">
        <v>62.064</v>
      </c>
      <c r="AR10" t="s">
        <v>439</v>
      </c>
      <c r="AS10" t="s">
        <v>245</v>
      </c>
      <c r="AT10" s="56">
        <v>27.919999999999998</v>
      </c>
      <c r="AU10" s="56">
        <v>39.68</v>
      </c>
      <c r="AV10" t="s">
        <v>400</v>
      </c>
      <c r="AW10" t="s">
        <v>125</v>
      </c>
      <c r="AX10" s="56">
        <v>6.7799999999999994</v>
      </c>
      <c r="AY10" s="59">
        <v>14.62</v>
      </c>
      <c r="AZ10" s="47" t="s">
        <v>440</v>
      </c>
      <c r="BA10" t="s">
        <v>19</v>
      </c>
      <c r="BB10" s="56">
        <v>38.536000000000001</v>
      </c>
      <c r="BC10" s="56">
        <v>51.864000000000004</v>
      </c>
      <c r="BD10" t="s">
        <v>441</v>
      </c>
      <c r="BE10" t="s">
        <v>19</v>
      </c>
      <c r="BF10" s="56">
        <v>36.235999999999997</v>
      </c>
      <c r="BG10" s="56">
        <v>49.564</v>
      </c>
      <c r="BH10" t="s">
        <v>442</v>
      </c>
      <c r="BI10" t="s">
        <v>368</v>
      </c>
      <c r="BJ10" s="56">
        <v>8.3719999999999999</v>
      </c>
      <c r="BK10" s="59">
        <v>15.428000000000001</v>
      </c>
      <c r="BL10" s="47" t="s">
        <v>443</v>
      </c>
      <c r="BM10" t="s">
        <v>59</v>
      </c>
      <c r="BN10" s="56">
        <v>62.948</v>
      </c>
      <c r="BO10" s="56">
        <v>67.652000000000001</v>
      </c>
      <c r="BP10" t="s">
        <v>366</v>
      </c>
      <c r="BQ10" t="s">
        <v>15</v>
      </c>
      <c r="BR10" s="56">
        <v>24.744</v>
      </c>
      <c r="BS10" s="56">
        <v>29.055999999999997</v>
      </c>
      <c r="BT10" t="s">
        <v>79</v>
      </c>
      <c r="BU10" t="s">
        <v>27</v>
      </c>
      <c r="BV10" s="56">
        <v>6.6239999999999997</v>
      </c>
      <c r="BW10" s="59">
        <v>8.9759999999999991</v>
      </c>
    </row>
    <row r="11" spans="1:75" x14ac:dyDescent="0.2">
      <c r="A11" s="19"/>
      <c r="B11" s="19"/>
      <c r="C11" s="27" t="s">
        <v>21</v>
      </c>
      <c r="D11" s="47" t="s">
        <v>444</v>
      </c>
      <c r="E11" t="s">
        <v>59</v>
      </c>
      <c r="F11" s="56">
        <v>84.347999999999999</v>
      </c>
      <c r="G11" s="56">
        <v>89.052000000000007</v>
      </c>
      <c r="H11" t="s">
        <v>168</v>
      </c>
      <c r="I11" t="s">
        <v>59</v>
      </c>
      <c r="J11" s="56">
        <v>10.948</v>
      </c>
      <c r="K11" s="59">
        <v>15.652000000000001</v>
      </c>
      <c r="L11" s="47" t="s">
        <v>445</v>
      </c>
      <c r="M11" t="s">
        <v>59</v>
      </c>
      <c r="N11" s="56">
        <v>86.048000000000002</v>
      </c>
      <c r="O11" s="56">
        <v>90.75200000000001</v>
      </c>
      <c r="P11" t="s">
        <v>446</v>
      </c>
      <c r="Q11" t="s">
        <v>59</v>
      </c>
      <c r="R11" s="56">
        <v>9.2479999999999993</v>
      </c>
      <c r="S11" s="59">
        <v>13.952</v>
      </c>
      <c r="T11" s="47" t="s">
        <v>447</v>
      </c>
      <c r="U11" t="s">
        <v>15</v>
      </c>
      <c r="V11" s="56">
        <v>87.744</v>
      </c>
      <c r="W11" s="56">
        <v>92.056000000000012</v>
      </c>
      <c r="X11" t="s">
        <v>448</v>
      </c>
      <c r="Y11" t="s">
        <v>15</v>
      </c>
      <c r="Z11" s="56">
        <v>7.9439999999999991</v>
      </c>
      <c r="AA11" s="56">
        <v>12.256</v>
      </c>
      <c r="AB11" s="47" t="s">
        <v>449</v>
      </c>
      <c r="AC11" t="s">
        <v>68</v>
      </c>
      <c r="AD11" s="56">
        <v>60.56</v>
      </c>
      <c r="AE11" s="56">
        <v>66.44</v>
      </c>
      <c r="AF11" t="s">
        <v>100</v>
      </c>
      <c r="AG11" t="s">
        <v>101</v>
      </c>
      <c r="AH11" s="56">
        <v>25.064</v>
      </c>
      <c r="AI11" s="56">
        <v>31.335999999999999</v>
      </c>
      <c r="AJ11" t="s">
        <v>383</v>
      </c>
      <c r="AK11" t="s">
        <v>86</v>
      </c>
      <c r="AL11" s="56">
        <v>6.6319999999999997</v>
      </c>
      <c r="AM11" s="59">
        <v>9.7679999999999989</v>
      </c>
      <c r="AN11" s="47" t="s">
        <v>450</v>
      </c>
      <c r="AO11" t="s">
        <v>68</v>
      </c>
      <c r="AP11" s="56">
        <v>59.760000000000005</v>
      </c>
      <c r="AQ11" s="56">
        <v>65.64</v>
      </c>
      <c r="AR11" t="s">
        <v>451</v>
      </c>
      <c r="AS11" t="s">
        <v>23</v>
      </c>
      <c r="AT11" s="56">
        <v>27.552</v>
      </c>
      <c r="AU11" s="56">
        <v>32.648000000000003</v>
      </c>
      <c r="AV11" t="s">
        <v>185</v>
      </c>
      <c r="AW11" t="s">
        <v>86</v>
      </c>
      <c r="AX11" s="56">
        <v>5.6319999999999997</v>
      </c>
      <c r="AY11" s="59">
        <v>8.7680000000000007</v>
      </c>
      <c r="AZ11" s="47" t="s">
        <v>452</v>
      </c>
      <c r="BA11" t="s">
        <v>101</v>
      </c>
      <c r="BB11" s="56">
        <v>59.863999999999997</v>
      </c>
      <c r="BC11" s="56">
        <v>66.135999999999996</v>
      </c>
      <c r="BD11" t="s">
        <v>371</v>
      </c>
      <c r="BE11" t="s">
        <v>68</v>
      </c>
      <c r="BF11" s="56">
        <v>29.56</v>
      </c>
      <c r="BG11" s="56">
        <v>35.44</v>
      </c>
      <c r="BH11" t="s">
        <v>194</v>
      </c>
      <c r="BI11" t="s">
        <v>63</v>
      </c>
      <c r="BJ11" s="56">
        <v>3.52</v>
      </c>
      <c r="BK11" s="59">
        <v>5.48</v>
      </c>
      <c r="BL11" s="47" t="s">
        <v>453</v>
      </c>
      <c r="BM11" t="s">
        <v>86</v>
      </c>
      <c r="BN11" s="56">
        <v>69.932000000000002</v>
      </c>
      <c r="BO11" s="56">
        <v>73.067999999999998</v>
      </c>
      <c r="BP11" t="s">
        <v>301</v>
      </c>
      <c r="BQ11" t="s">
        <v>86</v>
      </c>
      <c r="BR11" s="56">
        <v>22.631999999999998</v>
      </c>
      <c r="BS11" s="56">
        <v>25.768000000000001</v>
      </c>
      <c r="BT11" t="s">
        <v>85</v>
      </c>
      <c r="BU11" t="s">
        <v>94</v>
      </c>
      <c r="BV11" s="56">
        <v>3.7119999999999997</v>
      </c>
      <c r="BW11" s="59">
        <v>4.8879999999999999</v>
      </c>
    </row>
    <row r="12" spans="1:75" x14ac:dyDescent="0.2">
      <c r="A12" s="19"/>
      <c r="B12" s="19"/>
      <c r="C12" s="28" t="s">
        <v>25</v>
      </c>
      <c r="D12" s="48" t="s">
        <v>454</v>
      </c>
      <c r="E12" s="49" t="s">
        <v>27</v>
      </c>
      <c r="F12" s="57">
        <v>86.524000000000001</v>
      </c>
      <c r="G12" s="57">
        <v>88.876000000000005</v>
      </c>
      <c r="H12" s="49" t="s">
        <v>455</v>
      </c>
      <c r="I12" s="49" t="s">
        <v>27</v>
      </c>
      <c r="J12" s="57">
        <v>11.124000000000001</v>
      </c>
      <c r="K12" s="60">
        <v>13.476000000000001</v>
      </c>
      <c r="L12" s="48" t="s">
        <v>413</v>
      </c>
      <c r="M12" s="49" t="s">
        <v>27</v>
      </c>
      <c r="N12" s="57">
        <v>87.024000000000001</v>
      </c>
      <c r="O12" s="57">
        <v>89.376000000000005</v>
      </c>
      <c r="P12" s="49" t="s">
        <v>414</v>
      </c>
      <c r="Q12" s="49" t="s">
        <v>27</v>
      </c>
      <c r="R12" s="57">
        <v>10.624000000000001</v>
      </c>
      <c r="S12" s="60">
        <v>12.976000000000001</v>
      </c>
      <c r="T12" s="48" t="s">
        <v>324</v>
      </c>
      <c r="U12" s="49" t="s">
        <v>63</v>
      </c>
      <c r="V12" s="57">
        <v>88.52</v>
      </c>
      <c r="W12" s="57">
        <v>90.48</v>
      </c>
      <c r="X12" s="49" t="s">
        <v>325</v>
      </c>
      <c r="Y12" s="49" t="s">
        <v>63</v>
      </c>
      <c r="Z12" s="57">
        <v>9.52</v>
      </c>
      <c r="AA12" s="57">
        <v>11.48</v>
      </c>
      <c r="AB12" s="48" t="s">
        <v>456</v>
      </c>
      <c r="AC12" s="49" t="s">
        <v>11</v>
      </c>
      <c r="AD12" s="57">
        <v>62.936</v>
      </c>
      <c r="AE12" s="57">
        <v>66.463999999999999</v>
      </c>
      <c r="AF12" s="49" t="s">
        <v>457</v>
      </c>
      <c r="AG12" s="49" t="s">
        <v>11</v>
      </c>
      <c r="AH12" s="57">
        <v>26.635999999999999</v>
      </c>
      <c r="AI12" s="57">
        <v>30.163999999999998</v>
      </c>
      <c r="AJ12" s="49" t="s">
        <v>182</v>
      </c>
      <c r="AK12" s="49" t="s">
        <v>71</v>
      </c>
      <c r="AL12" s="57">
        <v>6.2160000000000002</v>
      </c>
      <c r="AM12" s="60">
        <v>7.7839999999999998</v>
      </c>
      <c r="AN12" s="48" t="s">
        <v>458</v>
      </c>
      <c r="AO12" s="49" t="s">
        <v>11</v>
      </c>
      <c r="AP12" s="57">
        <v>62.835999999999991</v>
      </c>
      <c r="AQ12" s="57">
        <v>66.36399999999999</v>
      </c>
      <c r="AR12" s="49" t="s">
        <v>253</v>
      </c>
      <c r="AS12" s="49" t="s">
        <v>11</v>
      </c>
      <c r="AT12" s="57">
        <v>27.635999999999999</v>
      </c>
      <c r="AU12" s="57">
        <v>31.163999999999998</v>
      </c>
      <c r="AV12" s="49" t="s">
        <v>459</v>
      </c>
      <c r="AW12" s="49" t="s">
        <v>71</v>
      </c>
      <c r="AX12" s="57">
        <v>5.2160000000000002</v>
      </c>
      <c r="AY12" s="60">
        <v>6.7839999999999998</v>
      </c>
      <c r="AZ12" s="48" t="s">
        <v>460</v>
      </c>
      <c r="BA12" s="49" t="s">
        <v>86</v>
      </c>
      <c r="BB12" s="57">
        <v>59.932000000000002</v>
      </c>
      <c r="BC12" s="57">
        <v>63.067999999999998</v>
      </c>
      <c r="BD12" s="49" t="s">
        <v>461</v>
      </c>
      <c r="BE12" s="49" t="s">
        <v>86</v>
      </c>
      <c r="BF12" s="57">
        <v>32.731999999999999</v>
      </c>
      <c r="BG12" s="57">
        <v>35.867999999999995</v>
      </c>
      <c r="BH12" s="49" t="s">
        <v>195</v>
      </c>
      <c r="BI12" s="49" t="s">
        <v>94</v>
      </c>
      <c r="BJ12" s="57">
        <v>3.6120000000000001</v>
      </c>
      <c r="BK12" s="60">
        <v>4.7880000000000003</v>
      </c>
      <c r="BL12" s="48" t="s">
        <v>462</v>
      </c>
      <c r="BM12" s="49" t="s">
        <v>63</v>
      </c>
      <c r="BN12" s="57">
        <v>71.52</v>
      </c>
      <c r="BO12" s="57">
        <v>73.48</v>
      </c>
      <c r="BP12" s="49" t="s">
        <v>463</v>
      </c>
      <c r="BQ12" s="49" t="s">
        <v>71</v>
      </c>
      <c r="BR12" s="57">
        <v>22.816000000000003</v>
      </c>
      <c r="BS12" s="57">
        <v>24.384</v>
      </c>
      <c r="BT12" s="49" t="s">
        <v>176</v>
      </c>
      <c r="BU12" s="49" t="s">
        <v>113</v>
      </c>
      <c r="BV12" s="57">
        <v>3.508</v>
      </c>
      <c r="BW12" s="60">
        <v>4.2919999999999998</v>
      </c>
    </row>
    <row r="13" spans="1:75" x14ac:dyDescent="0.2">
      <c r="A13" s="19"/>
      <c r="B13" s="19"/>
    </row>
    <row r="14" spans="1:75" x14ac:dyDescent="0.2">
      <c r="A14" s="19"/>
      <c r="B14" s="19"/>
    </row>
    <row r="15" spans="1:75" x14ac:dyDescent="0.2">
      <c r="A15" s="19"/>
      <c r="B15" s="19"/>
    </row>
    <row r="16" spans="1:75" x14ac:dyDescent="0.2">
      <c r="A16" s="19"/>
      <c r="B16" s="19"/>
    </row>
  </sheetData>
  <mergeCells count="27">
    <mergeCell ref="AN5:AY5"/>
    <mergeCell ref="AZ5:BK5"/>
    <mergeCell ref="D5:K5"/>
    <mergeCell ref="L5:S5"/>
    <mergeCell ref="T5:AA5"/>
    <mergeCell ref="X6:Y6"/>
    <mergeCell ref="AB6:AC6"/>
    <mergeCell ref="AF6:AG6"/>
    <mergeCell ref="A1:BI1"/>
    <mergeCell ref="A2:BI2"/>
    <mergeCell ref="D6:E6"/>
    <mergeCell ref="H6:I6"/>
    <mergeCell ref="L6:M6"/>
    <mergeCell ref="P6:Q6"/>
    <mergeCell ref="T6:U6"/>
    <mergeCell ref="AJ6:AK6"/>
    <mergeCell ref="AN6:AO6"/>
    <mergeCell ref="AR6:AS6"/>
    <mergeCell ref="AV6:AW6"/>
    <mergeCell ref="AZ6:BA6"/>
    <mergeCell ref="AB5:AM5"/>
    <mergeCell ref="BL5:BW5"/>
    <mergeCell ref="BL6:BM6"/>
    <mergeCell ref="BP6:BQ6"/>
    <mergeCell ref="BT6:BU6"/>
    <mergeCell ref="BD6:BE6"/>
    <mergeCell ref="BH6:BI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BK16"/>
  <sheetViews>
    <sheetView showGridLines="0" zoomScale="80" zoomScaleNormal="80" workbookViewId="0">
      <selection activeCell="A8" sqref="A8"/>
    </sheetView>
  </sheetViews>
  <sheetFormatPr baseColWidth="10" defaultColWidth="9.1640625" defaultRowHeight="15" x14ac:dyDescent="0.2"/>
  <cols>
    <col min="1" max="1" width="17" customWidth="1"/>
    <col min="2" max="2" width="8.1640625" customWidth="1"/>
    <col min="3" max="3" width="39.33203125" bestFit="1" customWidth="1"/>
  </cols>
  <sheetData>
    <row r="1" spans="1:63" ht="26" x14ac:dyDescent="0.3">
      <c r="A1" s="72" t="s">
        <v>48</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4"/>
      <c r="AY1" s="4"/>
    </row>
    <row r="2" spans="1:63" ht="16.5" customHeight="1" x14ac:dyDescent="0.2">
      <c r="A2" s="73" t="str">
        <f>EST_Emp!A2</f>
        <v>18-64 year olds</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18"/>
      <c r="AY2" s="18"/>
      <c r="AZ2" s="3"/>
      <c r="BA2" s="3"/>
      <c r="BB2" s="3"/>
      <c r="BC2" s="3"/>
      <c r="BD2" s="3"/>
      <c r="BE2" s="3"/>
      <c r="BF2" s="3"/>
      <c r="BG2" s="3"/>
      <c r="BH2" s="3"/>
      <c r="BI2" s="3"/>
      <c r="BJ2" s="3"/>
      <c r="BK2" s="3"/>
    </row>
    <row r="4" spans="1:63" x14ac:dyDescent="0.2">
      <c r="A4" s="19"/>
      <c r="B4" s="19"/>
    </row>
    <row r="5" spans="1:63" s="1" customFormat="1" x14ac:dyDescent="0.2">
      <c r="A5" s="19"/>
      <c r="B5" s="19"/>
      <c r="C5" s="7" t="str">
        <f>""</f>
        <v/>
      </c>
      <c r="D5" s="69">
        <v>2008</v>
      </c>
      <c r="E5" s="70"/>
      <c r="F5" s="70"/>
      <c r="G5" s="70"/>
      <c r="H5" s="70"/>
      <c r="I5" s="70"/>
      <c r="J5" s="70"/>
      <c r="K5" s="71"/>
      <c r="L5" s="69">
        <v>2010</v>
      </c>
      <c r="M5" s="70"/>
      <c r="N5" s="70"/>
      <c r="O5" s="70"/>
      <c r="P5" s="70"/>
      <c r="Q5" s="70"/>
      <c r="R5" s="70"/>
      <c r="S5" s="71"/>
      <c r="T5" s="69">
        <v>2012</v>
      </c>
      <c r="U5" s="70"/>
      <c r="V5" s="70"/>
      <c r="W5" s="70"/>
      <c r="X5" s="70"/>
      <c r="Y5" s="70"/>
      <c r="Z5" s="70"/>
      <c r="AA5" s="71"/>
      <c r="AB5" s="69">
        <v>2014</v>
      </c>
      <c r="AC5" s="70"/>
      <c r="AD5" s="70"/>
      <c r="AE5" s="70"/>
      <c r="AF5" s="70"/>
      <c r="AG5" s="70"/>
      <c r="AH5" s="70"/>
      <c r="AI5" s="71"/>
      <c r="AJ5" s="69">
        <v>2016</v>
      </c>
      <c r="AK5" s="70"/>
      <c r="AL5" s="70"/>
      <c r="AM5" s="70"/>
      <c r="AN5" s="70"/>
      <c r="AO5" s="70"/>
      <c r="AP5" s="70"/>
      <c r="AQ5" s="71"/>
      <c r="AR5" s="69">
        <v>2018</v>
      </c>
      <c r="AS5" s="70"/>
      <c r="AT5" s="70"/>
      <c r="AU5" s="70"/>
      <c r="AV5" s="70"/>
      <c r="AW5" s="70"/>
      <c r="AX5" s="70"/>
      <c r="AY5" s="71"/>
      <c r="AZ5" s="69">
        <v>2020</v>
      </c>
      <c r="BA5" s="70"/>
      <c r="BB5" s="70"/>
      <c r="BC5" s="70"/>
      <c r="BD5" s="70"/>
      <c r="BE5" s="70"/>
      <c r="BF5" s="70"/>
      <c r="BG5" s="71"/>
    </row>
    <row r="6" spans="1:63" s="1" customFormat="1" x14ac:dyDescent="0.2">
      <c r="A6" s="19"/>
      <c r="B6" s="19"/>
      <c r="C6" s="10" t="s">
        <v>2</v>
      </c>
      <c r="D6" s="74" t="s">
        <v>49</v>
      </c>
      <c r="E6" s="75"/>
      <c r="F6" s="22"/>
      <c r="G6" s="22"/>
      <c r="H6" s="75" t="s">
        <v>50</v>
      </c>
      <c r="I6" s="76"/>
      <c r="J6" s="22"/>
      <c r="K6" s="22"/>
      <c r="L6" s="74" t="s">
        <v>49</v>
      </c>
      <c r="M6" s="75"/>
      <c r="N6" s="22"/>
      <c r="O6" s="22"/>
      <c r="P6" s="75" t="s">
        <v>50</v>
      </c>
      <c r="Q6" s="76"/>
      <c r="R6" s="22"/>
      <c r="S6" s="22"/>
      <c r="T6" s="74" t="s">
        <v>49</v>
      </c>
      <c r="U6" s="75"/>
      <c r="V6" s="22"/>
      <c r="W6" s="22"/>
      <c r="X6" s="75" t="s">
        <v>50</v>
      </c>
      <c r="Y6" s="76"/>
      <c r="Z6" s="22"/>
      <c r="AA6" s="22"/>
      <c r="AB6" s="74" t="s">
        <v>49</v>
      </c>
      <c r="AC6" s="75"/>
      <c r="AD6" s="22"/>
      <c r="AE6" s="22"/>
      <c r="AF6" s="75" t="s">
        <v>50</v>
      </c>
      <c r="AG6" s="76"/>
      <c r="AH6" s="22"/>
      <c r="AI6" s="22"/>
      <c r="AJ6" s="74" t="s">
        <v>49</v>
      </c>
      <c r="AK6" s="75"/>
      <c r="AL6" s="22"/>
      <c r="AM6" s="22"/>
      <c r="AN6" s="75" t="s">
        <v>50</v>
      </c>
      <c r="AO6" s="76"/>
      <c r="AP6" s="22"/>
      <c r="AQ6" s="22"/>
      <c r="AR6" s="74" t="s">
        <v>49</v>
      </c>
      <c r="AS6" s="75"/>
      <c r="AT6" s="22"/>
      <c r="AU6" s="22"/>
      <c r="AV6" s="75" t="s">
        <v>50</v>
      </c>
      <c r="AW6" s="76"/>
      <c r="AX6" s="22"/>
      <c r="AY6" s="22"/>
      <c r="AZ6" s="74" t="s">
        <v>49</v>
      </c>
      <c r="BA6" s="75"/>
      <c r="BB6" s="22"/>
      <c r="BC6" s="22"/>
      <c r="BD6" s="75" t="s">
        <v>50</v>
      </c>
      <c r="BE6" s="76"/>
      <c r="BG6" s="52"/>
    </row>
    <row r="7" spans="1:63" s="2" customFormat="1" x14ac:dyDescent="0.2">
      <c r="A7" s="19"/>
      <c r="B7" s="19"/>
      <c r="C7" s="8"/>
      <c r="D7" s="9" t="s">
        <v>5</v>
      </c>
      <c r="E7" s="5" t="s">
        <v>6</v>
      </c>
      <c r="F7" s="30" t="s">
        <v>7</v>
      </c>
      <c r="G7" s="30" t="s">
        <v>8</v>
      </c>
      <c r="H7" s="5" t="s">
        <v>5</v>
      </c>
      <c r="I7" s="6" t="s">
        <v>6</v>
      </c>
      <c r="J7" s="30" t="s">
        <v>7</v>
      </c>
      <c r="K7" s="30" t="s">
        <v>8</v>
      </c>
      <c r="L7" s="9" t="s">
        <v>5</v>
      </c>
      <c r="M7" s="5" t="s">
        <v>6</v>
      </c>
      <c r="N7" s="30" t="s">
        <v>7</v>
      </c>
      <c r="O7" s="30" t="s">
        <v>8</v>
      </c>
      <c r="P7" s="5" t="s">
        <v>5</v>
      </c>
      <c r="Q7" s="6" t="s">
        <v>6</v>
      </c>
      <c r="R7" s="30" t="s">
        <v>7</v>
      </c>
      <c r="S7" s="30" t="s">
        <v>8</v>
      </c>
      <c r="T7" s="9" t="s">
        <v>5</v>
      </c>
      <c r="U7" s="5" t="s">
        <v>6</v>
      </c>
      <c r="V7" s="30" t="s">
        <v>7</v>
      </c>
      <c r="W7" s="30" t="s">
        <v>8</v>
      </c>
      <c r="X7" s="5" t="s">
        <v>5</v>
      </c>
      <c r="Y7" s="6" t="s">
        <v>6</v>
      </c>
      <c r="Z7" s="30" t="s">
        <v>7</v>
      </c>
      <c r="AA7" s="30" t="s">
        <v>8</v>
      </c>
      <c r="AB7" s="9" t="s">
        <v>5</v>
      </c>
      <c r="AC7" s="5" t="s">
        <v>6</v>
      </c>
      <c r="AD7" s="30" t="s">
        <v>7</v>
      </c>
      <c r="AE7" s="30" t="s">
        <v>8</v>
      </c>
      <c r="AF7" s="5" t="s">
        <v>5</v>
      </c>
      <c r="AG7" s="6" t="s">
        <v>6</v>
      </c>
      <c r="AH7" s="30" t="s">
        <v>7</v>
      </c>
      <c r="AI7" s="30" t="s">
        <v>8</v>
      </c>
      <c r="AJ7" s="9" t="s">
        <v>5</v>
      </c>
      <c r="AK7" s="5" t="s">
        <v>6</v>
      </c>
      <c r="AL7" s="30" t="s">
        <v>7</v>
      </c>
      <c r="AM7" s="30" t="s">
        <v>8</v>
      </c>
      <c r="AN7" s="5" t="s">
        <v>5</v>
      </c>
      <c r="AO7" s="6" t="s">
        <v>6</v>
      </c>
      <c r="AP7" s="30" t="s">
        <v>7</v>
      </c>
      <c r="AQ7" s="30" t="s">
        <v>8</v>
      </c>
      <c r="AR7" s="5" t="s">
        <v>5</v>
      </c>
      <c r="AS7" s="5" t="s">
        <v>6</v>
      </c>
      <c r="AT7" s="30" t="s">
        <v>7</v>
      </c>
      <c r="AU7" s="30" t="s">
        <v>8</v>
      </c>
      <c r="AV7" s="5" t="s">
        <v>5</v>
      </c>
      <c r="AW7" s="5" t="s">
        <v>6</v>
      </c>
      <c r="AX7" s="30" t="s">
        <v>7</v>
      </c>
      <c r="AY7" s="30" t="s">
        <v>8</v>
      </c>
      <c r="AZ7" s="9" t="s">
        <v>5</v>
      </c>
      <c r="BA7" s="5" t="s">
        <v>6</v>
      </c>
      <c r="BB7" s="30" t="s">
        <v>7</v>
      </c>
      <c r="BC7" s="30" t="s">
        <v>8</v>
      </c>
      <c r="BD7" s="5" t="s">
        <v>5</v>
      </c>
      <c r="BE7" s="6" t="s">
        <v>6</v>
      </c>
      <c r="BF7" s="30" t="s">
        <v>7</v>
      </c>
      <c r="BG7" s="31" t="s">
        <v>8</v>
      </c>
    </row>
    <row r="8" spans="1:63" ht="15" customHeight="1" x14ac:dyDescent="0.2">
      <c r="A8" s="19"/>
      <c r="B8" s="19"/>
      <c r="C8" s="26" t="s">
        <v>9</v>
      </c>
      <c r="D8" s="45" t="s">
        <v>275</v>
      </c>
      <c r="E8" s="46" t="s">
        <v>86</v>
      </c>
      <c r="F8" s="55">
        <v>88.531999999999996</v>
      </c>
      <c r="G8" s="55">
        <v>91.667999999999992</v>
      </c>
      <c r="H8" s="46" t="s">
        <v>163</v>
      </c>
      <c r="I8" s="46" t="s">
        <v>86</v>
      </c>
      <c r="J8" s="55">
        <v>8.3320000000000007</v>
      </c>
      <c r="K8" s="58">
        <v>11.468</v>
      </c>
      <c r="L8" s="45" t="s">
        <v>464</v>
      </c>
      <c r="M8" s="46" t="s">
        <v>11</v>
      </c>
      <c r="N8" s="55">
        <v>87.335999999999999</v>
      </c>
      <c r="O8" s="55">
        <v>90.86399999999999</v>
      </c>
      <c r="P8" s="46" t="s">
        <v>465</v>
      </c>
      <c r="Q8" s="46" t="s">
        <v>11</v>
      </c>
      <c r="R8" s="55">
        <v>9.136000000000001</v>
      </c>
      <c r="S8" s="58">
        <v>12.664</v>
      </c>
      <c r="T8" s="45" t="s">
        <v>422</v>
      </c>
      <c r="U8" s="46" t="s">
        <v>11</v>
      </c>
      <c r="V8" s="55">
        <v>88.936000000000007</v>
      </c>
      <c r="W8" s="55">
        <v>92.463999999999999</v>
      </c>
      <c r="X8" s="46" t="s">
        <v>423</v>
      </c>
      <c r="Y8" s="46" t="s">
        <v>11</v>
      </c>
      <c r="Z8" s="55">
        <v>7.5360000000000005</v>
      </c>
      <c r="AA8" s="58">
        <v>11.064</v>
      </c>
      <c r="AB8" s="45" t="s">
        <v>466</v>
      </c>
      <c r="AC8" s="46" t="s">
        <v>65</v>
      </c>
      <c r="AD8" s="55">
        <v>79.740000000000009</v>
      </c>
      <c r="AE8" s="55">
        <v>83.66</v>
      </c>
      <c r="AF8" s="46" t="s">
        <v>467</v>
      </c>
      <c r="AG8" s="46" t="s">
        <v>65</v>
      </c>
      <c r="AH8" s="55">
        <v>16.34</v>
      </c>
      <c r="AI8" s="58">
        <v>20.260000000000002</v>
      </c>
      <c r="AJ8" s="45" t="s">
        <v>468</v>
      </c>
      <c r="AK8" s="46" t="s">
        <v>11</v>
      </c>
      <c r="AL8" s="55">
        <v>80.335999999999999</v>
      </c>
      <c r="AM8" s="55">
        <v>83.86399999999999</v>
      </c>
      <c r="AN8" s="46" t="s">
        <v>469</v>
      </c>
      <c r="AO8" s="46" t="s">
        <v>11</v>
      </c>
      <c r="AP8" s="55">
        <v>16.135999999999999</v>
      </c>
      <c r="AQ8" s="58">
        <v>19.663999999999998</v>
      </c>
      <c r="AR8" s="45" t="s">
        <v>12</v>
      </c>
      <c r="AS8" s="46" t="s">
        <v>65</v>
      </c>
      <c r="AT8" s="55">
        <v>81.14</v>
      </c>
      <c r="AU8" s="55">
        <v>85.059999999999988</v>
      </c>
      <c r="AV8" s="46" t="s">
        <v>10</v>
      </c>
      <c r="AW8" s="46" t="s">
        <v>65</v>
      </c>
      <c r="AX8" s="55">
        <v>14.939999999999998</v>
      </c>
      <c r="AY8" s="58">
        <v>18.86</v>
      </c>
      <c r="AZ8" s="45" t="s">
        <v>470</v>
      </c>
      <c r="BA8" s="46" t="s">
        <v>63</v>
      </c>
      <c r="BB8" s="55">
        <v>80.52</v>
      </c>
      <c r="BC8" s="55">
        <v>82.48</v>
      </c>
      <c r="BD8" s="46" t="s">
        <v>471</v>
      </c>
      <c r="BE8" s="46" t="s">
        <v>63</v>
      </c>
      <c r="BF8" s="55">
        <v>17.52</v>
      </c>
      <c r="BG8" s="58">
        <v>19.48</v>
      </c>
    </row>
    <row r="9" spans="1:63" x14ac:dyDescent="0.2">
      <c r="A9" s="19"/>
      <c r="B9" s="19"/>
      <c r="C9" s="27" t="s">
        <v>13</v>
      </c>
      <c r="D9" s="47" t="s">
        <v>422</v>
      </c>
      <c r="E9" t="s">
        <v>86</v>
      </c>
      <c r="F9" s="56">
        <v>89.132000000000005</v>
      </c>
      <c r="G9" s="56">
        <v>92.268000000000001</v>
      </c>
      <c r="H9" t="s">
        <v>423</v>
      </c>
      <c r="I9" t="s">
        <v>86</v>
      </c>
      <c r="J9" s="56">
        <v>7.7320000000000011</v>
      </c>
      <c r="K9" s="59">
        <v>10.868</v>
      </c>
      <c r="L9" s="47" t="s">
        <v>424</v>
      </c>
      <c r="M9" t="s">
        <v>86</v>
      </c>
      <c r="N9" s="56">
        <v>89.531999999999996</v>
      </c>
      <c r="O9" s="56">
        <v>92.667999999999992</v>
      </c>
      <c r="P9" t="s">
        <v>425</v>
      </c>
      <c r="Q9" t="s">
        <v>86</v>
      </c>
      <c r="R9" s="56">
        <v>7.3320000000000007</v>
      </c>
      <c r="S9" s="59">
        <v>10.468</v>
      </c>
      <c r="T9" s="47" t="s">
        <v>405</v>
      </c>
      <c r="U9" t="s">
        <v>95</v>
      </c>
      <c r="V9" s="56">
        <v>89.128</v>
      </c>
      <c r="W9" s="56">
        <v>91.872</v>
      </c>
      <c r="X9" t="s">
        <v>406</v>
      </c>
      <c r="Y9" t="s">
        <v>95</v>
      </c>
      <c r="Z9" s="56">
        <v>8.1280000000000001</v>
      </c>
      <c r="AA9" s="59">
        <v>10.872</v>
      </c>
      <c r="AB9" s="47" t="s">
        <v>472</v>
      </c>
      <c r="AC9" t="s">
        <v>65</v>
      </c>
      <c r="AD9" s="56">
        <v>82.64</v>
      </c>
      <c r="AE9" s="56">
        <v>86.559999999999988</v>
      </c>
      <c r="AF9" t="s">
        <v>473</v>
      </c>
      <c r="AG9" t="s">
        <v>65</v>
      </c>
      <c r="AH9" s="56">
        <v>13.440000000000001</v>
      </c>
      <c r="AI9" s="59">
        <v>17.36</v>
      </c>
      <c r="AJ9" s="47" t="s">
        <v>474</v>
      </c>
      <c r="AK9" t="s">
        <v>11</v>
      </c>
      <c r="AL9" s="56">
        <v>84.236000000000004</v>
      </c>
      <c r="AM9" s="56">
        <v>87.763999999999996</v>
      </c>
      <c r="AN9" t="s">
        <v>171</v>
      </c>
      <c r="AO9" t="s">
        <v>11</v>
      </c>
      <c r="AP9" s="56">
        <v>12.236000000000001</v>
      </c>
      <c r="AQ9" s="59">
        <v>15.763999999999999</v>
      </c>
      <c r="AR9" s="47" t="s">
        <v>475</v>
      </c>
      <c r="AS9" t="s">
        <v>15</v>
      </c>
      <c r="AT9" s="56">
        <v>79.143999999999991</v>
      </c>
      <c r="AU9" s="56">
        <v>83.456000000000003</v>
      </c>
      <c r="AV9" t="s">
        <v>476</v>
      </c>
      <c r="AW9" t="s">
        <v>15</v>
      </c>
      <c r="AX9" s="56">
        <v>16.544</v>
      </c>
      <c r="AY9" s="59">
        <v>20.855999999999998</v>
      </c>
      <c r="AZ9" s="47" t="s">
        <v>477</v>
      </c>
      <c r="BA9" t="s">
        <v>27</v>
      </c>
      <c r="BB9" s="56">
        <v>80.024000000000001</v>
      </c>
      <c r="BC9" s="56">
        <v>82.376000000000005</v>
      </c>
      <c r="BD9" t="s">
        <v>138</v>
      </c>
      <c r="BE9" t="s">
        <v>27</v>
      </c>
      <c r="BF9" s="56">
        <v>17.624000000000002</v>
      </c>
      <c r="BG9" s="59">
        <v>19.975999999999999</v>
      </c>
    </row>
    <row r="10" spans="1:63" x14ac:dyDescent="0.2">
      <c r="A10" s="19"/>
      <c r="B10" s="19"/>
      <c r="C10" s="27" t="s">
        <v>17</v>
      </c>
      <c r="D10" s="47" t="s">
        <v>363</v>
      </c>
      <c r="E10" t="s">
        <v>119</v>
      </c>
      <c r="F10" s="56">
        <v>78</v>
      </c>
      <c r="G10" s="56">
        <v>87.800000000000011</v>
      </c>
      <c r="H10" t="s">
        <v>364</v>
      </c>
      <c r="I10" t="s">
        <v>119</v>
      </c>
      <c r="J10" s="56">
        <v>12.200000000000001</v>
      </c>
      <c r="K10" s="59">
        <v>22</v>
      </c>
      <c r="L10" s="47" t="s">
        <v>477</v>
      </c>
      <c r="M10" t="s">
        <v>80</v>
      </c>
      <c r="N10" s="56">
        <v>77.084000000000003</v>
      </c>
      <c r="O10" s="56">
        <v>85.316000000000003</v>
      </c>
      <c r="P10" t="s">
        <v>138</v>
      </c>
      <c r="Q10" t="s">
        <v>80</v>
      </c>
      <c r="R10" s="56">
        <v>14.684000000000001</v>
      </c>
      <c r="S10" s="59">
        <v>22.916</v>
      </c>
      <c r="T10" s="47" t="s">
        <v>327</v>
      </c>
      <c r="U10" t="s">
        <v>355</v>
      </c>
      <c r="V10" s="56">
        <v>77.696000000000012</v>
      </c>
      <c r="W10" s="56">
        <v>87.103999999999999</v>
      </c>
      <c r="X10" t="s">
        <v>328</v>
      </c>
      <c r="Y10" t="s">
        <v>355</v>
      </c>
      <c r="Z10" s="56">
        <v>12.896000000000001</v>
      </c>
      <c r="AA10" s="59">
        <v>22.304000000000002</v>
      </c>
      <c r="AB10" s="47" t="s">
        <v>478</v>
      </c>
      <c r="AC10" t="s">
        <v>290</v>
      </c>
      <c r="AD10" s="56">
        <v>64.108000000000004</v>
      </c>
      <c r="AE10" s="56">
        <v>74.692000000000007</v>
      </c>
      <c r="AF10" t="s">
        <v>479</v>
      </c>
      <c r="AG10" t="s">
        <v>290</v>
      </c>
      <c r="AH10" s="56">
        <v>25.308</v>
      </c>
      <c r="AI10" s="59">
        <v>35.892000000000003</v>
      </c>
      <c r="AJ10" s="47" t="s">
        <v>480</v>
      </c>
      <c r="AK10" t="s">
        <v>481</v>
      </c>
      <c r="AL10" s="56">
        <v>59.856000000000002</v>
      </c>
      <c r="AM10" s="56">
        <v>75.144000000000005</v>
      </c>
      <c r="AN10" t="s">
        <v>371</v>
      </c>
      <c r="AO10" t="s">
        <v>481</v>
      </c>
      <c r="AP10" s="56">
        <v>24.856000000000002</v>
      </c>
      <c r="AQ10" s="59">
        <v>40.143999999999998</v>
      </c>
      <c r="AR10" s="47" t="s">
        <v>482</v>
      </c>
      <c r="AS10" t="s">
        <v>119</v>
      </c>
      <c r="AT10" s="56">
        <v>65.8</v>
      </c>
      <c r="AU10" s="56">
        <v>75.600000000000009</v>
      </c>
      <c r="AV10" t="s">
        <v>483</v>
      </c>
      <c r="AW10" t="s">
        <v>119</v>
      </c>
      <c r="AX10" s="56">
        <v>24.4</v>
      </c>
      <c r="AY10" s="59">
        <v>34.200000000000003</v>
      </c>
      <c r="AZ10" s="47" t="s">
        <v>484</v>
      </c>
      <c r="BA10" t="s">
        <v>59</v>
      </c>
      <c r="BB10" s="56">
        <v>72.048000000000002</v>
      </c>
      <c r="BC10" s="56">
        <v>76.75200000000001</v>
      </c>
      <c r="BD10" t="s">
        <v>485</v>
      </c>
      <c r="BE10" t="s">
        <v>59</v>
      </c>
      <c r="BF10" s="56">
        <v>23.248000000000001</v>
      </c>
      <c r="BG10" s="59">
        <v>27.952000000000002</v>
      </c>
    </row>
    <row r="11" spans="1:63" x14ac:dyDescent="0.2">
      <c r="A11" s="19"/>
      <c r="B11" s="19"/>
      <c r="C11" s="27" t="s">
        <v>21</v>
      </c>
      <c r="D11" s="47" t="s">
        <v>339</v>
      </c>
      <c r="E11" t="s">
        <v>59</v>
      </c>
      <c r="F11" s="56">
        <v>84.048000000000002</v>
      </c>
      <c r="G11" s="56">
        <v>88.75200000000001</v>
      </c>
      <c r="H11" t="s">
        <v>151</v>
      </c>
      <c r="I11" t="s">
        <v>59</v>
      </c>
      <c r="J11" s="56">
        <v>11.247999999999999</v>
      </c>
      <c r="K11" s="59">
        <v>15.952</v>
      </c>
      <c r="L11" s="47" t="s">
        <v>486</v>
      </c>
      <c r="M11" t="s">
        <v>65</v>
      </c>
      <c r="N11" s="56">
        <v>84.240000000000009</v>
      </c>
      <c r="O11" s="56">
        <v>88.16</v>
      </c>
      <c r="P11" t="s">
        <v>156</v>
      </c>
      <c r="Q11" t="s">
        <v>65</v>
      </c>
      <c r="R11" s="56">
        <v>11.84</v>
      </c>
      <c r="S11" s="59">
        <v>15.760000000000002</v>
      </c>
      <c r="T11" s="47" t="s">
        <v>487</v>
      </c>
      <c r="U11" t="s">
        <v>15</v>
      </c>
      <c r="V11" s="56">
        <v>85.443999999999988</v>
      </c>
      <c r="W11" s="56">
        <v>89.756</v>
      </c>
      <c r="X11" t="s">
        <v>370</v>
      </c>
      <c r="Y11" t="s">
        <v>15</v>
      </c>
      <c r="Z11" s="56">
        <v>10.244</v>
      </c>
      <c r="AA11" s="59">
        <v>14.556000000000001</v>
      </c>
      <c r="AB11" s="47" t="s">
        <v>488</v>
      </c>
      <c r="AC11" t="s">
        <v>23</v>
      </c>
      <c r="AD11" s="56">
        <v>75.551999999999992</v>
      </c>
      <c r="AE11" s="56">
        <v>80.647999999999996</v>
      </c>
      <c r="AF11" t="s">
        <v>64</v>
      </c>
      <c r="AG11" t="s">
        <v>23</v>
      </c>
      <c r="AH11" s="56">
        <v>19.351999999999997</v>
      </c>
      <c r="AI11" s="59">
        <v>24.448</v>
      </c>
      <c r="AJ11" s="47" t="s">
        <v>433</v>
      </c>
      <c r="AK11" t="s">
        <v>61</v>
      </c>
      <c r="AL11" s="56">
        <v>74.156000000000006</v>
      </c>
      <c r="AM11" s="56">
        <v>79.644000000000005</v>
      </c>
      <c r="AN11" t="s">
        <v>489</v>
      </c>
      <c r="AO11" t="s">
        <v>61</v>
      </c>
      <c r="AP11" s="56">
        <v>20.356000000000002</v>
      </c>
      <c r="AQ11" s="59">
        <v>25.844000000000001</v>
      </c>
      <c r="AR11" s="47" t="s">
        <v>490</v>
      </c>
      <c r="AS11" t="s">
        <v>59</v>
      </c>
      <c r="AT11" s="56">
        <v>76.147999999999996</v>
      </c>
      <c r="AU11" s="56">
        <v>80.852000000000004</v>
      </c>
      <c r="AV11" t="s">
        <v>128</v>
      </c>
      <c r="AW11" t="s">
        <v>59</v>
      </c>
      <c r="AX11" s="56">
        <v>19.148</v>
      </c>
      <c r="AY11" s="59">
        <v>23.852</v>
      </c>
      <c r="AZ11" s="47" t="s">
        <v>491</v>
      </c>
      <c r="BA11" t="s">
        <v>95</v>
      </c>
      <c r="BB11" s="56">
        <v>76.828000000000003</v>
      </c>
      <c r="BC11" s="56">
        <v>79.572000000000003</v>
      </c>
      <c r="BD11" t="s">
        <v>492</v>
      </c>
      <c r="BE11" t="s">
        <v>95</v>
      </c>
      <c r="BF11" s="56">
        <v>20.428000000000001</v>
      </c>
      <c r="BG11" s="59">
        <v>23.172000000000001</v>
      </c>
    </row>
    <row r="12" spans="1:63" x14ac:dyDescent="0.2">
      <c r="A12" s="19"/>
      <c r="B12" s="19"/>
      <c r="C12" s="28" t="s">
        <v>25</v>
      </c>
      <c r="D12" s="48" t="s">
        <v>493</v>
      </c>
      <c r="E12" s="49" t="s">
        <v>27</v>
      </c>
      <c r="F12" s="57">
        <v>87.623999999999995</v>
      </c>
      <c r="G12" s="57">
        <v>89.975999999999999</v>
      </c>
      <c r="H12" s="49" t="s">
        <v>494</v>
      </c>
      <c r="I12" s="49" t="s">
        <v>27</v>
      </c>
      <c r="J12" s="57">
        <v>10.023999999999999</v>
      </c>
      <c r="K12" s="60">
        <v>12.375999999999999</v>
      </c>
      <c r="L12" s="48" t="s">
        <v>322</v>
      </c>
      <c r="M12" s="49" t="s">
        <v>71</v>
      </c>
      <c r="N12" s="57">
        <v>87.715999999999994</v>
      </c>
      <c r="O12" s="57">
        <v>89.284000000000006</v>
      </c>
      <c r="P12" s="49" t="s">
        <v>323</v>
      </c>
      <c r="Q12" s="49" t="s">
        <v>71</v>
      </c>
      <c r="R12" s="57">
        <v>10.715999999999999</v>
      </c>
      <c r="S12" s="60">
        <v>12.284000000000001</v>
      </c>
      <c r="T12" s="48" t="s">
        <v>495</v>
      </c>
      <c r="U12" s="49" t="s">
        <v>27</v>
      </c>
      <c r="V12" s="57">
        <v>88.024000000000001</v>
      </c>
      <c r="W12" s="57">
        <v>90.376000000000005</v>
      </c>
      <c r="X12" s="49" t="s">
        <v>496</v>
      </c>
      <c r="Y12" s="49" t="s">
        <v>27</v>
      </c>
      <c r="Z12" s="57">
        <v>9.6240000000000006</v>
      </c>
      <c r="AA12" s="60">
        <v>11.976000000000001</v>
      </c>
      <c r="AB12" s="48" t="s">
        <v>497</v>
      </c>
      <c r="AC12" s="49" t="s">
        <v>27</v>
      </c>
      <c r="AD12" s="57">
        <v>79.623999999999995</v>
      </c>
      <c r="AE12" s="57">
        <v>81.975999999999999</v>
      </c>
      <c r="AF12" s="49" t="s">
        <v>498</v>
      </c>
      <c r="AG12" s="49" t="s">
        <v>27</v>
      </c>
      <c r="AH12" s="57">
        <v>18.024000000000001</v>
      </c>
      <c r="AI12" s="60">
        <v>20.375999999999998</v>
      </c>
      <c r="AJ12" s="48" t="s">
        <v>222</v>
      </c>
      <c r="AK12" s="49" t="s">
        <v>27</v>
      </c>
      <c r="AL12" s="57">
        <v>79.823999999999998</v>
      </c>
      <c r="AM12" s="57">
        <v>82.176000000000002</v>
      </c>
      <c r="AN12" s="49" t="s">
        <v>221</v>
      </c>
      <c r="AO12" s="49" t="s">
        <v>27</v>
      </c>
      <c r="AP12" s="57">
        <v>17.824000000000002</v>
      </c>
      <c r="AQ12" s="60">
        <v>20.175999999999998</v>
      </c>
      <c r="AR12" s="48" t="s">
        <v>269</v>
      </c>
      <c r="AS12" s="49" t="s">
        <v>27</v>
      </c>
      <c r="AT12" s="57">
        <v>79.224000000000004</v>
      </c>
      <c r="AU12" s="57">
        <v>81.576000000000008</v>
      </c>
      <c r="AV12" s="49" t="s">
        <v>268</v>
      </c>
      <c r="AW12" s="49" t="s">
        <v>27</v>
      </c>
      <c r="AX12" s="57">
        <v>18.424000000000003</v>
      </c>
      <c r="AY12" s="60">
        <v>20.776</v>
      </c>
      <c r="AZ12" s="48" t="s">
        <v>499</v>
      </c>
      <c r="BA12" s="49" t="s">
        <v>94</v>
      </c>
      <c r="BB12" s="57">
        <v>79.312000000000012</v>
      </c>
      <c r="BC12" s="57">
        <v>80.488</v>
      </c>
      <c r="BD12" s="49" t="s">
        <v>134</v>
      </c>
      <c r="BE12" s="49" t="s">
        <v>94</v>
      </c>
      <c r="BF12" s="57">
        <v>19.512</v>
      </c>
      <c r="BG12" s="60">
        <v>20.688000000000002</v>
      </c>
    </row>
    <row r="13" spans="1:63" x14ac:dyDescent="0.2">
      <c r="A13" s="19"/>
      <c r="B13" s="19"/>
    </row>
    <row r="14" spans="1:63" x14ac:dyDescent="0.2">
      <c r="A14" s="19"/>
      <c r="B14" s="19"/>
    </row>
    <row r="15" spans="1:63" x14ac:dyDescent="0.2">
      <c r="A15" s="19"/>
      <c r="B15" s="19"/>
    </row>
    <row r="16" spans="1:63" x14ac:dyDescent="0.2">
      <c r="A16" s="19"/>
      <c r="B16" s="19"/>
    </row>
  </sheetData>
  <mergeCells count="23">
    <mergeCell ref="A1:AW1"/>
    <mergeCell ref="A2:AW2"/>
    <mergeCell ref="D5:K5"/>
    <mergeCell ref="L5:S5"/>
    <mergeCell ref="T5:AA5"/>
    <mergeCell ref="AB5:AI5"/>
    <mergeCell ref="AJ5:AQ5"/>
    <mergeCell ref="AR5:AY5"/>
    <mergeCell ref="AZ5:BG5"/>
    <mergeCell ref="AZ6:BA6"/>
    <mergeCell ref="BD6:BE6"/>
    <mergeCell ref="D6:E6"/>
    <mergeCell ref="H6:I6"/>
    <mergeCell ref="L6:M6"/>
    <mergeCell ref="P6:Q6"/>
    <mergeCell ref="T6:U6"/>
    <mergeCell ref="X6:Y6"/>
    <mergeCell ref="AB6:AC6"/>
    <mergeCell ref="AF6:AG6"/>
    <mergeCell ref="AJ6:AK6"/>
    <mergeCell ref="AN6:AO6"/>
    <mergeCell ref="AR6:AS6"/>
    <mergeCell ref="AV6:AW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BC16"/>
  <sheetViews>
    <sheetView showGridLines="0" zoomScale="80" zoomScaleNormal="80" workbookViewId="0">
      <selection activeCell="A8" sqref="A8"/>
    </sheetView>
  </sheetViews>
  <sheetFormatPr baseColWidth="10" defaultColWidth="9.1640625" defaultRowHeight="15" x14ac:dyDescent="0.2"/>
  <cols>
    <col min="1" max="1" width="17" customWidth="1"/>
    <col min="2" max="2" width="8.1640625" customWidth="1"/>
    <col min="3" max="3" width="39.33203125" bestFit="1" customWidth="1"/>
  </cols>
  <sheetData>
    <row r="1" spans="1:55" ht="26" x14ac:dyDescent="0.3">
      <c r="A1" s="72" t="s">
        <v>51</v>
      </c>
      <c r="B1" s="72"/>
      <c r="C1" s="72"/>
      <c r="D1" s="72"/>
      <c r="E1" s="72"/>
      <c r="F1" s="72"/>
      <c r="G1" s="72"/>
      <c r="H1" s="72"/>
      <c r="I1" s="72"/>
      <c r="J1" s="72"/>
      <c r="K1" s="72"/>
      <c r="L1" s="72"/>
      <c r="M1" s="72"/>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row>
    <row r="2" spans="1:55" ht="16.5" customHeight="1" x14ac:dyDescent="0.2">
      <c r="A2" s="73" t="str">
        <f>EST_Emp!A2</f>
        <v>18-64 year olds</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3"/>
      <c r="AY2" s="3"/>
      <c r="AZ2" s="3"/>
      <c r="BA2" s="3"/>
      <c r="BB2" s="3"/>
      <c r="BC2" s="3"/>
    </row>
    <row r="4" spans="1:55" x14ac:dyDescent="0.2">
      <c r="A4" s="19"/>
      <c r="B4" s="19"/>
    </row>
    <row r="5" spans="1:55" s="1" customFormat="1" x14ac:dyDescent="0.2">
      <c r="A5" s="19"/>
      <c r="B5" s="19"/>
      <c r="C5" s="44" t="str">
        <f>""</f>
        <v/>
      </c>
      <c r="D5" s="69">
        <v>2008</v>
      </c>
      <c r="E5" s="70"/>
      <c r="F5" s="70"/>
      <c r="G5" s="70"/>
      <c r="H5" s="70"/>
      <c r="I5" s="70"/>
      <c r="J5" s="70"/>
      <c r="K5" s="71"/>
      <c r="L5" s="69">
        <v>2010</v>
      </c>
      <c r="M5" s="70"/>
      <c r="N5" s="70"/>
      <c r="O5" s="70"/>
      <c r="P5" s="70"/>
      <c r="Q5" s="70"/>
      <c r="R5" s="70"/>
      <c r="S5" s="71"/>
      <c r="T5" s="69">
        <v>2012</v>
      </c>
      <c r="U5" s="70"/>
      <c r="V5" s="70"/>
      <c r="W5" s="70"/>
      <c r="X5" s="70"/>
      <c r="Y5" s="70"/>
      <c r="Z5" s="70"/>
      <c r="AA5" s="71"/>
      <c r="AB5" s="69">
        <v>2014</v>
      </c>
      <c r="AC5" s="70"/>
      <c r="AD5" s="70"/>
      <c r="AE5" s="70"/>
      <c r="AF5" s="70"/>
      <c r="AG5" s="70"/>
      <c r="AH5" s="70"/>
      <c r="AI5" s="71"/>
      <c r="AJ5" s="69">
        <v>2016</v>
      </c>
      <c r="AK5" s="70"/>
      <c r="AL5" s="70"/>
      <c r="AM5" s="70"/>
      <c r="AN5" s="70"/>
      <c r="AO5" s="70"/>
      <c r="AP5" s="70"/>
      <c r="AQ5" s="71"/>
      <c r="AR5" s="69">
        <v>2018</v>
      </c>
      <c r="AS5" s="70"/>
      <c r="AT5" s="70"/>
      <c r="AU5" s="70"/>
      <c r="AV5" s="70"/>
      <c r="AW5" s="70"/>
      <c r="AX5" s="70"/>
      <c r="AY5" s="71"/>
    </row>
    <row r="6" spans="1:55" s="1" customFormat="1" x14ac:dyDescent="0.2">
      <c r="A6" s="19"/>
      <c r="B6" s="19"/>
      <c r="C6" s="10" t="s">
        <v>2</v>
      </c>
      <c r="D6" s="74" t="s">
        <v>52</v>
      </c>
      <c r="E6" s="75"/>
      <c r="F6" s="22"/>
      <c r="G6" s="22"/>
      <c r="H6" s="75" t="s">
        <v>53</v>
      </c>
      <c r="I6" s="75"/>
      <c r="J6" s="22"/>
      <c r="K6" s="24"/>
      <c r="L6" s="74" t="s">
        <v>52</v>
      </c>
      <c r="M6" s="75"/>
      <c r="N6" s="22"/>
      <c r="O6" s="22"/>
      <c r="P6" s="75" t="s">
        <v>53</v>
      </c>
      <c r="Q6" s="75"/>
      <c r="R6" s="22"/>
      <c r="S6" s="24"/>
      <c r="T6" s="74" t="s">
        <v>52</v>
      </c>
      <c r="U6" s="75"/>
      <c r="V6" s="22"/>
      <c r="W6" s="22"/>
      <c r="X6" s="75" t="s">
        <v>53</v>
      </c>
      <c r="Y6" s="75"/>
      <c r="Z6" s="22"/>
      <c r="AA6" s="24"/>
      <c r="AB6" s="74" t="s">
        <v>52</v>
      </c>
      <c r="AC6" s="75"/>
      <c r="AD6" s="22"/>
      <c r="AE6" s="22"/>
      <c r="AF6" s="75" t="s">
        <v>53</v>
      </c>
      <c r="AG6" s="75"/>
      <c r="AH6" s="22"/>
      <c r="AI6" s="24"/>
      <c r="AJ6" s="74" t="s">
        <v>52</v>
      </c>
      <c r="AK6" s="75"/>
      <c r="AL6" s="22"/>
      <c r="AM6" s="22"/>
      <c r="AN6" s="75" t="s">
        <v>53</v>
      </c>
      <c r="AO6" s="75"/>
      <c r="AP6" s="22"/>
      <c r="AQ6" s="24"/>
      <c r="AR6" s="74" t="s">
        <v>52</v>
      </c>
      <c r="AS6" s="75"/>
      <c r="AT6" s="22"/>
      <c r="AU6" s="22"/>
      <c r="AV6" s="75" t="s">
        <v>53</v>
      </c>
      <c r="AW6" s="75"/>
      <c r="AX6" s="22"/>
      <c r="AY6" s="24"/>
    </row>
    <row r="7" spans="1:55" s="2" customFormat="1" x14ac:dyDescent="0.2">
      <c r="A7" s="19"/>
      <c r="B7" s="19"/>
      <c r="C7" s="8"/>
      <c r="D7" s="29" t="s">
        <v>5</v>
      </c>
      <c r="E7" s="30" t="s">
        <v>6</v>
      </c>
      <c r="F7" s="30" t="s">
        <v>7</v>
      </c>
      <c r="G7" s="30" t="s">
        <v>8</v>
      </c>
      <c r="H7" s="30" t="s">
        <v>5</v>
      </c>
      <c r="I7" s="30" t="s">
        <v>6</v>
      </c>
      <c r="J7" s="30" t="s">
        <v>7</v>
      </c>
      <c r="K7" s="31" t="s">
        <v>8</v>
      </c>
      <c r="L7" s="29" t="s">
        <v>5</v>
      </c>
      <c r="M7" s="30" t="s">
        <v>6</v>
      </c>
      <c r="N7" s="30" t="s">
        <v>7</v>
      </c>
      <c r="O7" s="30" t="s">
        <v>8</v>
      </c>
      <c r="P7" s="30" t="s">
        <v>5</v>
      </c>
      <c r="Q7" s="30" t="s">
        <v>6</v>
      </c>
      <c r="R7" s="30" t="s">
        <v>7</v>
      </c>
      <c r="S7" s="31" t="s">
        <v>8</v>
      </c>
      <c r="T7" s="29" t="s">
        <v>5</v>
      </c>
      <c r="U7" s="30" t="s">
        <v>6</v>
      </c>
      <c r="V7" s="30" t="s">
        <v>7</v>
      </c>
      <c r="W7" s="30" t="s">
        <v>8</v>
      </c>
      <c r="X7" s="30" t="s">
        <v>5</v>
      </c>
      <c r="Y7" s="30" t="s">
        <v>6</v>
      </c>
      <c r="Z7" s="30" t="s">
        <v>7</v>
      </c>
      <c r="AA7" s="31" t="s">
        <v>8</v>
      </c>
      <c r="AB7" s="29" t="s">
        <v>5</v>
      </c>
      <c r="AC7" s="30" t="s">
        <v>6</v>
      </c>
      <c r="AD7" s="30" t="s">
        <v>7</v>
      </c>
      <c r="AE7" s="30" t="s">
        <v>8</v>
      </c>
      <c r="AF7" s="30" t="s">
        <v>5</v>
      </c>
      <c r="AG7" s="30" t="s">
        <v>6</v>
      </c>
      <c r="AH7" s="30" t="s">
        <v>7</v>
      </c>
      <c r="AI7" s="31" t="s">
        <v>8</v>
      </c>
      <c r="AJ7" s="29" t="s">
        <v>5</v>
      </c>
      <c r="AK7" s="30" t="s">
        <v>6</v>
      </c>
      <c r="AL7" s="30" t="s">
        <v>7</v>
      </c>
      <c r="AM7" s="30" t="s">
        <v>8</v>
      </c>
      <c r="AN7" s="30" t="s">
        <v>5</v>
      </c>
      <c r="AO7" s="30" t="s">
        <v>6</v>
      </c>
      <c r="AP7" s="30" t="s">
        <v>7</v>
      </c>
      <c r="AQ7" s="31" t="s">
        <v>8</v>
      </c>
      <c r="AR7" s="9" t="s">
        <v>5</v>
      </c>
      <c r="AS7" s="5" t="s">
        <v>6</v>
      </c>
      <c r="AT7" s="30" t="s">
        <v>7</v>
      </c>
      <c r="AU7" s="30" t="s">
        <v>8</v>
      </c>
      <c r="AV7" s="5" t="s">
        <v>5</v>
      </c>
      <c r="AW7" s="6" t="s">
        <v>6</v>
      </c>
      <c r="AX7" s="30" t="s">
        <v>7</v>
      </c>
      <c r="AY7" s="30" t="s">
        <v>8</v>
      </c>
    </row>
    <row r="8" spans="1:55" ht="15" customHeight="1" x14ac:dyDescent="0.2">
      <c r="A8" s="19"/>
      <c r="B8" s="19"/>
      <c r="C8" s="26" t="s">
        <v>9</v>
      </c>
      <c r="D8" s="45" t="s">
        <v>500</v>
      </c>
      <c r="E8" s="46" t="s">
        <v>59</v>
      </c>
      <c r="F8" s="55">
        <v>76.74799999999999</v>
      </c>
      <c r="G8" s="55">
        <v>81.451999999999998</v>
      </c>
      <c r="H8" s="46" t="s">
        <v>501</v>
      </c>
      <c r="I8" s="46" t="s">
        <v>59</v>
      </c>
      <c r="J8" s="55">
        <v>18.547999999999998</v>
      </c>
      <c r="K8" s="58">
        <v>23.251999999999999</v>
      </c>
      <c r="L8" s="45" t="s">
        <v>269</v>
      </c>
      <c r="M8" s="46" t="s">
        <v>23</v>
      </c>
      <c r="N8" s="55">
        <v>77.852000000000004</v>
      </c>
      <c r="O8" s="55">
        <v>82.948000000000008</v>
      </c>
      <c r="P8" s="46" t="s">
        <v>268</v>
      </c>
      <c r="Q8" s="46" t="s">
        <v>23</v>
      </c>
      <c r="R8" s="55">
        <v>17.052</v>
      </c>
      <c r="S8" s="58">
        <v>22.148000000000003</v>
      </c>
      <c r="T8" s="45" t="s">
        <v>226</v>
      </c>
      <c r="U8" s="46" t="s">
        <v>65</v>
      </c>
      <c r="V8" s="55">
        <v>81.740000000000009</v>
      </c>
      <c r="W8" s="55">
        <v>85.66</v>
      </c>
      <c r="X8" s="46" t="s">
        <v>225</v>
      </c>
      <c r="Y8" s="46" t="s">
        <v>65</v>
      </c>
      <c r="Z8" s="55">
        <v>14.34</v>
      </c>
      <c r="AA8" s="58">
        <v>18.260000000000002</v>
      </c>
      <c r="AB8" s="45" t="s">
        <v>236</v>
      </c>
      <c r="AC8" s="46" t="s">
        <v>65</v>
      </c>
      <c r="AD8" s="55">
        <v>83.940000000000012</v>
      </c>
      <c r="AE8" s="55">
        <v>87.86</v>
      </c>
      <c r="AF8" s="46" t="s">
        <v>235</v>
      </c>
      <c r="AG8" s="46" t="s">
        <v>65</v>
      </c>
      <c r="AH8" s="55">
        <v>12.14</v>
      </c>
      <c r="AI8" s="58">
        <v>16.059999999999999</v>
      </c>
      <c r="AJ8" s="45" t="s">
        <v>232</v>
      </c>
      <c r="AK8" s="46" t="s">
        <v>65</v>
      </c>
      <c r="AL8" s="55">
        <v>82.940000000000012</v>
      </c>
      <c r="AM8" s="55">
        <v>86.86</v>
      </c>
      <c r="AN8" s="46" t="s">
        <v>160</v>
      </c>
      <c r="AO8" s="46" t="s">
        <v>65</v>
      </c>
      <c r="AP8" s="55">
        <v>13.14</v>
      </c>
      <c r="AQ8" s="58">
        <v>17.059999999999999</v>
      </c>
      <c r="AR8" s="45" t="s">
        <v>397</v>
      </c>
      <c r="AS8" s="46" t="s">
        <v>11</v>
      </c>
      <c r="AT8" s="55">
        <v>85.13600000000001</v>
      </c>
      <c r="AU8" s="55">
        <v>88.664000000000001</v>
      </c>
      <c r="AV8" s="46" t="s">
        <v>398</v>
      </c>
      <c r="AW8" s="46" t="s">
        <v>11</v>
      </c>
      <c r="AX8" s="55">
        <v>11.336</v>
      </c>
      <c r="AY8" s="58">
        <v>14.863999999999999</v>
      </c>
    </row>
    <row r="9" spans="1:55" x14ac:dyDescent="0.2">
      <c r="A9" s="19"/>
      <c r="B9" s="19"/>
      <c r="C9" s="27" t="s">
        <v>13</v>
      </c>
      <c r="D9" s="47" t="s">
        <v>466</v>
      </c>
      <c r="E9" t="s">
        <v>65</v>
      </c>
      <c r="F9" s="56">
        <v>79.740000000000009</v>
      </c>
      <c r="G9" s="56">
        <v>83.66</v>
      </c>
      <c r="H9" t="s">
        <v>467</v>
      </c>
      <c r="I9" t="s">
        <v>65</v>
      </c>
      <c r="J9" s="56">
        <v>16.34</v>
      </c>
      <c r="K9" s="59">
        <v>20.260000000000002</v>
      </c>
      <c r="L9" s="47" t="s">
        <v>271</v>
      </c>
      <c r="M9" t="s">
        <v>65</v>
      </c>
      <c r="N9" s="56">
        <v>78.940000000000012</v>
      </c>
      <c r="O9" s="56">
        <v>82.86</v>
      </c>
      <c r="P9" t="s">
        <v>270</v>
      </c>
      <c r="Q9" t="s">
        <v>65</v>
      </c>
      <c r="R9" s="56">
        <v>17.14</v>
      </c>
      <c r="S9" s="59">
        <v>21.060000000000002</v>
      </c>
      <c r="T9" s="47" t="s">
        <v>472</v>
      </c>
      <c r="U9" t="s">
        <v>15</v>
      </c>
      <c r="V9" s="56">
        <v>82.443999999999988</v>
      </c>
      <c r="W9" s="56">
        <v>86.756</v>
      </c>
      <c r="X9" t="s">
        <v>473</v>
      </c>
      <c r="Y9" t="s">
        <v>15</v>
      </c>
      <c r="Z9" s="56">
        <v>13.244</v>
      </c>
      <c r="AA9" s="59">
        <v>17.556000000000001</v>
      </c>
      <c r="AB9" s="47" t="s">
        <v>237</v>
      </c>
      <c r="AC9" t="s">
        <v>11</v>
      </c>
      <c r="AD9" s="56">
        <v>84.835999999999999</v>
      </c>
      <c r="AE9" s="56">
        <v>88.36399999999999</v>
      </c>
      <c r="AF9" t="s">
        <v>169</v>
      </c>
      <c r="AG9" t="s">
        <v>11</v>
      </c>
      <c r="AH9" s="56">
        <v>11.636000000000001</v>
      </c>
      <c r="AI9" s="59">
        <v>15.164</v>
      </c>
      <c r="AJ9" s="47" t="s">
        <v>486</v>
      </c>
      <c r="AK9" t="s">
        <v>65</v>
      </c>
      <c r="AL9" s="56">
        <v>84.240000000000009</v>
      </c>
      <c r="AM9" s="56">
        <v>88.16</v>
      </c>
      <c r="AN9" t="s">
        <v>156</v>
      </c>
      <c r="AO9" t="s">
        <v>65</v>
      </c>
      <c r="AP9" s="56">
        <v>11.84</v>
      </c>
      <c r="AQ9" s="59">
        <v>15.760000000000002</v>
      </c>
      <c r="AR9" s="47" t="s">
        <v>502</v>
      </c>
      <c r="AS9" t="s">
        <v>11</v>
      </c>
      <c r="AT9" s="56">
        <v>85.036000000000001</v>
      </c>
      <c r="AU9" s="56">
        <v>88.563999999999993</v>
      </c>
      <c r="AV9" t="s">
        <v>172</v>
      </c>
      <c r="AW9" t="s">
        <v>11</v>
      </c>
      <c r="AX9" s="56">
        <v>11.436</v>
      </c>
      <c r="AY9" s="59">
        <v>14.963999999999999</v>
      </c>
    </row>
    <row r="10" spans="1:55" x14ac:dyDescent="0.2">
      <c r="A10" s="19"/>
      <c r="B10" s="19"/>
      <c r="C10" s="27" t="s">
        <v>17</v>
      </c>
      <c r="D10" s="47" t="s">
        <v>503</v>
      </c>
      <c r="E10" t="s">
        <v>239</v>
      </c>
      <c r="F10" s="56">
        <v>64.811999999999998</v>
      </c>
      <c r="G10" s="56">
        <v>75.787999999999997</v>
      </c>
      <c r="H10" t="s">
        <v>504</v>
      </c>
      <c r="I10" t="s">
        <v>239</v>
      </c>
      <c r="J10" s="56">
        <v>24.212</v>
      </c>
      <c r="K10" s="59">
        <v>35.188000000000002</v>
      </c>
      <c r="L10" s="47" t="s">
        <v>60</v>
      </c>
      <c r="M10" t="s">
        <v>293</v>
      </c>
      <c r="N10" s="56">
        <v>68.503999999999991</v>
      </c>
      <c r="O10" s="56">
        <v>78.695999999999998</v>
      </c>
      <c r="P10" t="s">
        <v>105</v>
      </c>
      <c r="Q10" t="s">
        <v>293</v>
      </c>
      <c r="R10" s="56">
        <v>21.303999999999998</v>
      </c>
      <c r="S10" s="59">
        <v>31.495999999999999</v>
      </c>
      <c r="T10" s="47" t="s">
        <v>144</v>
      </c>
      <c r="U10" t="s">
        <v>293</v>
      </c>
      <c r="V10" s="56">
        <v>70.203999999999994</v>
      </c>
      <c r="W10" s="56">
        <v>80.396000000000001</v>
      </c>
      <c r="X10" t="s">
        <v>505</v>
      </c>
      <c r="Y10" t="s">
        <v>293</v>
      </c>
      <c r="Z10" s="56">
        <v>19.603999999999999</v>
      </c>
      <c r="AA10" s="59">
        <v>29.795999999999999</v>
      </c>
      <c r="AB10" s="47" t="s">
        <v>506</v>
      </c>
      <c r="AC10" t="s">
        <v>82</v>
      </c>
      <c r="AD10" s="56">
        <v>71.787999999999997</v>
      </c>
      <c r="AE10" s="56">
        <v>80.411999999999992</v>
      </c>
      <c r="AF10" t="s">
        <v>507</v>
      </c>
      <c r="AG10" t="s">
        <v>82</v>
      </c>
      <c r="AH10" s="56">
        <v>19.587999999999997</v>
      </c>
      <c r="AI10" s="59">
        <v>28.212</v>
      </c>
      <c r="AJ10" s="47" t="s">
        <v>508</v>
      </c>
      <c r="AK10" t="s">
        <v>119</v>
      </c>
      <c r="AL10" s="56">
        <v>74.699999999999989</v>
      </c>
      <c r="AM10" s="56">
        <v>84.5</v>
      </c>
      <c r="AN10" t="s">
        <v>132</v>
      </c>
      <c r="AO10" t="s">
        <v>119</v>
      </c>
      <c r="AP10" s="56">
        <v>15.499999999999998</v>
      </c>
      <c r="AQ10" s="59">
        <v>25.299999999999997</v>
      </c>
      <c r="AR10" s="47" t="s">
        <v>509</v>
      </c>
      <c r="AS10" t="s">
        <v>368</v>
      </c>
      <c r="AT10" s="56">
        <v>80.471999999999994</v>
      </c>
      <c r="AU10" s="56">
        <v>87.528000000000006</v>
      </c>
      <c r="AV10" t="s">
        <v>510</v>
      </c>
      <c r="AW10" t="s">
        <v>368</v>
      </c>
      <c r="AX10" s="56">
        <v>12.472</v>
      </c>
      <c r="AY10" s="59">
        <v>19.527999999999999</v>
      </c>
    </row>
    <row r="11" spans="1:55" x14ac:dyDescent="0.2">
      <c r="A11" s="19"/>
      <c r="B11" s="19"/>
      <c r="C11" s="27" t="s">
        <v>21</v>
      </c>
      <c r="D11" s="47" t="s">
        <v>511</v>
      </c>
      <c r="E11" t="s">
        <v>68</v>
      </c>
      <c r="F11" s="56">
        <v>73.66</v>
      </c>
      <c r="G11" s="56">
        <v>79.539999999999992</v>
      </c>
      <c r="H11" t="s">
        <v>67</v>
      </c>
      <c r="I11" t="s">
        <v>68</v>
      </c>
      <c r="J11" s="56">
        <v>20.459999999999997</v>
      </c>
      <c r="K11" s="59">
        <v>26.34</v>
      </c>
      <c r="L11" s="47" t="s">
        <v>108</v>
      </c>
      <c r="M11" t="s">
        <v>59</v>
      </c>
      <c r="N11" s="56">
        <v>74.74799999999999</v>
      </c>
      <c r="O11" s="56">
        <v>79.451999999999998</v>
      </c>
      <c r="P11" t="s">
        <v>146</v>
      </c>
      <c r="Q11" t="s">
        <v>59</v>
      </c>
      <c r="R11" s="56">
        <v>20.547999999999998</v>
      </c>
      <c r="S11" s="59">
        <v>25.251999999999999</v>
      </c>
      <c r="T11" s="47" t="s">
        <v>435</v>
      </c>
      <c r="U11" t="s">
        <v>61</v>
      </c>
      <c r="V11" s="56">
        <v>77.555999999999997</v>
      </c>
      <c r="W11" s="56">
        <v>83.043999999999997</v>
      </c>
      <c r="X11" t="s">
        <v>436</v>
      </c>
      <c r="Y11" t="s">
        <v>61</v>
      </c>
      <c r="Z11" s="56">
        <v>16.956</v>
      </c>
      <c r="AA11" s="59">
        <v>22.443999999999999</v>
      </c>
      <c r="AB11" s="47" t="s">
        <v>16</v>
      </c>
      <c r="AC11" t="s">
        <v>15</v>
      </c>
      <c r="AD11" s="56">
        <v>81.643999999999991</v>
      </c>
      <c r="AE11" s="56">
        <v>85.956000000000003</v>
      </c>
      <c r="AF11" t="s">
        <v>14</v>
      </c>
      <c r="AG11" t="s">
        <v>15</v>
      </c>
      <c r="AH11" s="56">
        <v>14.043999999999999</v>
      </c>
      <c r="AI11" s="59">
        <v>18.355999999999998</v>
      </c>
      <c r="AJ11" s="47" t="s">
        <v>310</v>
      </c>
      <c r="AK11" t="s">
        <v>59</v>
      </c>
      <c r="AL11" s="56">
        <v>81.74799999999999</v>
      </c>
      <c r="AM11" s="56">
        <v>86.451999999999998</v>
      </c>
      <c r="AN11" t="s">
        <v>311</v>
      </c>
      <c r="AO11" t="s">
        <v>59</v>
      </c>
      <c r="AP11" s="56">
        <v>13.548</v>
      </c>
      <c r="AQ11" s="59">
        <v>18.251999999999999</v>
      </c>
      <c r="AR11" s="47" t="s">
        <v>318</v>
      </c>
      <c r="AS11" t="s">
        <v>65</v>
      </c>
      <c r="AT11" s="56">
        <v>81.440000000000012</v>
      </c>
      <c r="AU11" s="56">
        <v>85.36</v>
      </c>
      <c r="AV11" t="s">
        <v>319</v>
      </c>
      <c r="AW11" t="s">
        <v>65</v>
      </c>
      <c r="AX11" s="56">
        <v>14.64</v>
      </c>
      <c r="AY11" s="59">
        <v>18.560000000000002</v>
      </c>
    </row>
    <row r="12" spans="1:55" x14ac:dyDescent="0.2">
      <c r="A12" s="19"/>
      <c r="B12" s="19"/>
      <c r="C12" s="28" t="s">
        <v>25</v>
      </c>
      <c r="D12" s="48" t="s">
        <v>512</v>
      </c>
      <c r="E12" s="49" t="s">
        <v>95</v>
      </c>
      <c r="F12" s="57">
        <v>77.427999999999997</v>
      </c>
      <c r="G12" s="57">
        <v>80.171999999999997</v>
      </c>
      <c r="H12" s="49" t="s">
        <v>352</v>
      </c>
      <c r="I12" s="49" t="s">
        <v>95</v>
      </c>
      <c r="J12" s="57">
        <v>19.827999999999999</v>
      </c>
      <c r="K12" s="60">
        <v>22.571999999999999</v>
      </c>
      <c r="L12" s="48" t="s">
        <v>513</v>
      </c>
      <c r="M12" s="49" t="s">
        <v>95</v>
      </c>
      <c r="N12" s="57">
        <v>77.828000000000003</v>
      </c>
      <c r="O12" s="57">
        <v>80.572000000000003</v>
      </c>
      <c r="P12" s="49" t="s">
        <v>514</v>
      </c>
      <c r="Q12" s="49" t="s">
        <v>95</v>
      </c>
      <c r="R12" s="57">
        <v>19.428000000000001</v>
      </c>
      <c r="S12" s="60">
        <v>22.172000000000001</v>
      </c>
      <c r="T12" s="48" t="s">
        <v>302</v>
      </c>
      <c r="U12" s="49" t="s">
        <v>95</v>
      </c>
      <c r="V12" s="57">
        <v>81.128</v>
      </c>
      <c r="W12" s="57">
        <v>83.872</v>
      </c>
      <c r="X12" s="49" t="s">
        <v>303</v>
      </c>
      <c r="Y12" s="49" t="s">
        <v>95</v>
      </c>
      <c r="Z12" s="57">
        <v>16.128</v>
      </c>
      <c r="AA12" s="60">
        <v>18.872</v>
      </c>
      <c r="AB12" s="48" t="s">
        <v>232</v>
      </c>
      <c r="AC12" s="49" t="s">
        <v>27</v>
      </c>
      <c r="AD12" s="57">
        <v>83.724000000000004</v>
      </c>
      <c r="AE12" s="57">
        <v>86.076000000000008</v>
      </c>
      <c r="AF12" s="49" t="s">
        <v>160</v>
      </c>
      <c r="AG12" s="49" t="s">
        <v>27</v>
      </c>
      <c r="AH12" s="57">
        <v>13.923999999999999</v>
      </c>
      <c r="AI12" s="60">
        <v>16.276</v>
      </c>
      <c r="AJ12" s="48" t="s">
        <v>227</v>
      </c>
      <c r="AK12" s="49" t="s">
        <v>63</v>
      </c>
      <c r="AL12" s="57">
        <v>83.82</v>
      </c>
      <c r="AM12" s="57">
        <v>85.78</v>
      </c>
      <c r="AN12" s="49" t="s">
        <v>159</v>
      </c>
      <c r="AO12" s="49" t="s">
        <v>63</v>
      </c>
      <c r="AP12" s="57">
        <v>14.219999999999999</v>
      </c>
      <c r="AQ12" s="60">
        <v>16.18</v>
      </c>
      <c r="AR12" s="48" t="s">
        <v>234</v>
      </c>
      <c r="AS12" s="49" t="s">
        <v>27</v>
      </c>
      <c r="AT12" s="57">
        <v>84.423999999999992</v>
      </c>
      <c r="AU12" s="57">
        <v>86.775999999999996</v>
      </c>
      <c r="AV12" s="49" t="s">
        <v>233</v>
      </c>
      <c r="AW12" s="49" t="s">
        <v>27</v>
      </c>
      <c r="AX12" s="57">
        <v>13.224</v>
      </c>
      <c r="AY12" s="60">
        <v>15.576000000000001</v>
      </c>
    </row>
    <row r="13" spans="1:55" x14ac:dyDescent="0.2">
      <c r="A13" s="19"/>
      <c r="B13" s="19"/>
    </row>
    <row r="14" spans="1:55" x14ac:dyDescent="0.2">
      <c r="A14" s="19"/>
      <c r="B14" s="19"/>
    </row>
    <row r="15" spans="1:55" x14ac:dyDescent="0.2">
      <c r="A15" s="19"/>
      <c r="B15" s="19"/>
    </row>
    <row r="16" spans="1:55" x14ac:dyDescent="0.2">
      <c r="A16" s="19"/>
      <c r="B16" s="19"/>
    </row>
  </sheetData>
  <mergeCells count="20">
    <mergeCell ref="A1:AW1"/>
    <mergeCell ref="A2:AW2"/>
    <mergeCell ref="D5:K5"/>
    <mergeCell ref="L5:S5"/>
    <mergeCell ref="T5:AA5"/>
    <mergeCell ref="AB5:AI5"/>
    <mergeCell ref="AJ5:AQ5"/>
    <mergeCell ref="AR5:AY5"/>
    <mergeCell ref="AN6:AO6"/>
    <mergeCell ref="AR6:AS6"/>
    <mergeCell ref="AV6:AW6"/>
    <mergeCell ref="D6:E6"/>
    <mergeCell ref="H6:I6"/>
    <mergeCell ref="L6:M6"/>
    <mergeCell ref="P6:Q6"/>
    <mergeCell ref="T6:U6"/>
    <mergeCell ref="X6:Y6"/>
    <mergeCell ref="AB6:AC6"/>
    <mergeCell ref="AF6:AG6"/>
    <mergeCell ref="AJ6:AK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BA13"/>
  <sheetViews>
    <sheetView zoomScale="80" zoomScaleNormal="80" workbookViewId="0">
      <selection activeCell="A16" sqref="A16"/>
    </sheetView>
  </sheetViews>
  <sheetFormatPr baseColWidth="10" defaultColWidth="9.1640625" defaultRowHeight="15" x14ac:dyDescent="0.2"/>
  <cols>
    <col min="1" max="1" width="18.5" style="19" customWidth="1"/>
    <col min="2" max="2" width="9.1640625" style="19"/>
    <col min="3" max="3" width="39.33203125" style="19" bestFit="1" customWidth="1"/>
    <col min="4" max="16384" width="9.1640625" style="19"/>
  </cols>
  <sheetData>
    <row r="1" spans="1:53" ht="26" x14ac:dyDescent="0.3">
      <c r="A1" s="80" t="s">
        <v>54</v>
      </c>
      <c r="B1" s="80"/>
      <c r="C1" s="80"/>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row>
    <row r="2" spans="1:53" ht="16.5" customHeight="1" x14ac:dyDescent="0.2">
      <c r="A2" s="81" t="str">
        <f>EST_Emp!A2</f>
        <v>18-64 year olds</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20"/>
      <c r="AY2" s="20"/>
      <c r="AZ2" s="20"/>
      <c r="BA2" s="20"/>
    </row>
    <row r="6" spans="1:53" x14ac:dyDescent="0.2">
      <c r="C6" s="82" t="s">
        <v>55</v>
      </c>
      <c r="D6" s="77" t="str">
        <f>"2008"</f>
        <v>2008</v>
      </c>
      <c r="E6" s="78"/>
      <c r="F6" s="78"/>
      <c r="G6" s="78"/>
      <c r="H6" s="78"/>
      <c r="I6" s="78"/>
      <c r="J6" s="78"/>
      <c r="K6" s="78"/>
      <c r="L6" s="78"/>
      <c r="M6" s="78"/>
      <c r="N6" s="78"/>
      <c r="O6" s="79"/>
      <c r="P6" s="77">
        <v>2010</v>
      </c>
      <c r="Q6" s="78"/>
      <c r="R6" s="78"/>
      <c r="S6" s="78"/>
      <c r="T6" s="78"/>
      <c r="U6" s="78"/>
      <c r="V6" s="78"/>
      <c r="W6" s="78"/>
      <c r="X6" s="78"/>
      <c r="Y6" s="78"/>
      <c r="Z6" s="78"/>
      <c r="AA6" s="79"/>
      <c r="AB6" s="77">
        <v>2012</v>
      </c>
      <c r="AC6" s="78"/>
      <c r="AD6" s="78"/>
      <c r="AE6" s="78"/>
      <c r="AF6" s="78"/>
      <c r="AG6" s="78"/>
      <c r="AH6" s="78"/>
      <c r="AI6" s="78"/>
      <c r="AJ6" s="78"/>
      <c r="AK6" s="78"/>
      <c r="AL6" s="78"/>
      <c r="AM6" s="79"/>
      <c r="AN6" s="77">
        <v>2018</v>
      </c>
      <c r="AO6" s="78"/>
      <c r="AP6" s="78"/>
      <c r="AQ6" s="78"/>
      <c r="AR6" s="78"/>
      <c r="AS6" s="78"/>
      <c r="AT6" s="78"/>
      <c r="AU6" s="78"/>
      <c r="AV6" s="78"/>
      <c r="AW6" s="78"/>
      <c r="AX6" s="78"/>
      <c r="AY6" s="79"/>
    </row>
    <row r="7" spans="1:53" x14ac:dyDescent="0.2">
      <c r="C7" s="83"/>
      <c r="D7" s="86" t="str">
        <f>"Not well connected"</f>
        <v>Not well connected</v>
      </c>
      <c r="E7" s="85"/>
      <c r="F7" s="25"/>
      <c r="G7" s="25"/>
      <c r="H7" s="85" t="s">
        <v>56</v>
      </c>
      <c r="I7" s="85"/>
      <c r="J7" s="25"/>
      <c r="K7" s="25"/>
      <c r="L7" s="85" t="s">
        <v>57</v>
      </c>
      <c r="M7" s="85"/>
      <c r="N7" s="25"/>
      <c r="O7" s="41"/>
      <c r="P7" s="86" t="str">
        <f>"Not well connected"</f>
        <v>Not well connected</v>
      </c>
      <c r="Q7" s="85"/>
      <c r="R7" s="25"/>
      <c r="S7" s="25"/>
      <c r="T7" s="85" t="s">
        <v>56</v>
      </c>
      <c r="U7" s="85"/>
      <c r="V7" s="25"/>
      <c r="W7" s="25"/>
      <c r="X7" s="85" t="s">
        <v>57</v>
      </c>
      <c r="Y7" s="85"/>
      <c r="Z7" s="25"/>
      <c r="AA7" s="41"/>
      <c r="AB7" s="86" t="str">
        <f>"Not well connected"</f>
        <v>Not well connected</v>
      </c>
      <c r="AC7" s="85"/>
      <c r="AD7" s="25"/>
      <c r="AE7" s="25"/>
      <c r="AF7" s="85" t="s">
        <v>56</v>
      </c>
      <c r="AG7" s="85"/>
      <c r="AH7" s="25"/>
      <c r="AI7" s="25"/>
      <c r="AJ7" s="85" t="s">
        <v>57</v>
      </c>
      <c r="AK7" s="85"/>
      <c r="AL7" s="25"/>
      <c r="AM7" s="41"/>
      <c r="AN7" s="86" t="str">
        <f>"Not well connected"</f>
        <v>Not well connected</v>
      </c>
      <c r="AO7" s="85"/>
      <c r="AP7" s="25"/>
      <c r="AQ7" s="25"/>
      <c r="AR7" s="85" t="s">
        <v>56</v>
      </c>
      <c r="AS7" s="85"/>
      <c r="AT7" s="25"/>
      <c r="AU7" s="25"/>
      <c r="AV7" s="85" t="s">
        <v>57</v>
      </c>
      <c r="AW7" s="85"/>
      <c r="AX7" s="25"/>
      <c r="AY7" s="41"/>
    </row>
    <row r="8" spans="1:53" x14ac:dyDescent="0.2">
      <c r="C8" s="84"/>
      <c r="D8" s="42" t="s">
        <v>5</v>
      </c>
      <c r="E8" s="34" t="s">
        <v>6</v>
      </c>
      <c r="F8" s="30" t="s">
        <v>7</v>
      </c>
      <c r="G8" s="30" t="s">
        <v>8</v>
      </c>
      <c r="H8" s="34" t="s">
        <v>5</v>
      </c>
      <c r="I8" s="34" t="s">
        <v>6</v>
      </c>
      <c r="J8" s="30" t="s">
        <v>7</v>
      </c>
      <c r="K8" s="30" t="s">
        <v>8</v>
      </c>
      <c r="L8" s="34" t="s">
        <v>5</v>
      </c>
      <c r="M8" s="34" t="s">
        <v>6</v>
      </c>
      <c r="N8" s="5" t="s">
        <v>7</v>
      </c>
      <c r="O8" s="6" t="s">
        <v>8</v>
      </c>
      <c r="P8" s="42" t="s">
        <v>5</v>
      </c>
      <c r="Q8" s="34" t="s">
        <v>6</v>
      </c>
      <c r="R8" s="30" t="s">
        <v>7</v>
      </c>
      <c r="S8" s="30" t="s">
        <v>8</v>
      </c>
      <c r="T8" s="34" t="s">
        <v>5</v>
      </c>
      <c r="U8" s="34" t="s">
        <v>6</v>
      </c>
      <c r="V8" s="30" t="s">
        <v>7</v>
      </c>
      <c r="W8" s="30" t="s">
        <v>8</v>
      </c>
      <c r="X8" s="34" t="s">
        <v>5</v>
      </c>
      <c r="Y8" s="34" t="s">
        <v>6</v>
      </c>
      <c r="Z8" s="5" t="s">
        <v>7</v>
      </c>
      <c r="AA8" s="6" t="s">
        <v>8</v>
      </c>
      <c r="AB8" s="34" t="s">
        <v>5</v>
      </c>
      <c r="AC8" s="34" t="s">
        <v>6</v>
      </c>
      <c r="AD8" s="30" t="s">
        <v>7</v>
      </c>
      <c r="AE8" s="30" t="s">
        <v>8</v>
      </c>
      <c r="AF8" s="34" t="s">
        <v>5</v>
      </c>
      <c r="AG8" s="34" t="s">
        <v>6</v>
      </c>
      <c r="AH8" s="30" t="s">
        <v>7</v>
      </c>
      <c r="AI8" s="30" t="s">
        <v>8</v>
      </c>
      <c r="AJ8" s="34" t="s">
        <v>5</v>
      </c>
      <c r="AK8" s="21" t="s">
        <v>6</v>
      </c>
      <c r="AL8" s="5" t="s">
        <v>7</v>
      </c>
      <c r="AM8" s="5" t="s">
        <v>8</v>
      </c>
      <c r="AN8" s="43" t="s">
        <v>5</v>
      </c>
      <c r="AO8" s="21" t="s">
        <v>6</v>
      </c>
      <c r="AP8" s="5" t="s">
        <v>7</v>
      </c>
      <c r="AQ8" s="5" t="s">
        <v>8</v>
      </c>
      <c r="AR8" s="21" t="s">
        <v>5</v>
      </c>
      <c r="AS8" s="21" t="s">
        <v>6</v>
      </c>
      <c r="AT8" s="5" t="s">
        <v>7</v>
      </c>
      <c r="AU8" s="5" t="s">
        <v>8</v>
      </c>
      <c r="AV8" s="21" t="s">
        <v>5</v>
      </c>
      <c r="AW8" s="21" t="s">
        <v>6</v>
      </c>
      <c r="AX8" s="5" t="s">
        <v>7</v>
      </c>
      <c r="AY8" s="6" t="s">
        <v>8</v>
      </c>
    </row>
    <row r="9" spans="1:53" ht="15" customHeight="1" x14ac:dyDescent="0.2">
      <c r="C9" s="26" t="s">
        <v>9</v>
      </c>
      <c r="D9" s="36" t="s">
        <v>515</v>
      </c>
      <c r="E9" s="37" t="s">
        <v>59</v>
      </c>
      <c r="F9" s="61">
        <v>23.847999999999999</v>
      </c>
      <c r="G9" s="61">
        <v>28.552</v>
      </c>
      <c r="H9" s="37" t="s">
        <v>516</v>
      </c>
      <c r="I9" s="37" t="s">
        <v>59</v>
      </c>
      <c r="J9" s="61">
        <v>68.74799999999999</v>
      </c>
      <c r="K9" s="61">
        <v>73.451999999999998</v>
      </c>
      <c r="L9" s="37" t="s">
        <v>127</v>
      </c>
      <c r="M9" s="37" t="s">
        <v>71</v>
      </c>
      <c r="N9" s="62">
        <v>1.9160000000000001</v>
      </c>
      <c r="O9" s="64">
        <v>3.484</v>
      </c>
      <c r="P9" s="36" t="s">
        <v>517</v>
      </c>
      <c r="Q9" s="37" t="s">
        <v>61</v>
      </c>
      <c r="R9" s="61">
        <v>22.356000000000002</v>
      </c>
      <c r="S9" s="61">
        <v>27.844000000000001</v>
      </c>
      <c r="T9" s="37" t="s">
        <v>518</v>
      </c>
      <c r="U9" s="37" t="s">
        <v>61</v>
      </c>
      <c r="V9" s="61">
        <v>69.355999999999995</v>
      </c>
      <c r="W9" s="61">
        <v>74.843999999999994</v>
      </c>
      <c r="X9" s="37" t="s">
        <v>137</v>
      </c>
      <c r="Y9" s="37" t="s">
        <v>71</v>
      </c>
      <c r="Z9" s="62">
        <v>2.016</v>
      </c>
      <c r="AA9" s="64">
        <v>3.5839999999999996</v>
      </c>
      <c r="AB9" s="36" t="s">
        <v>58</v>
      </c>
      <c r="AC9" s="37" t="s">
        <v>59</v>
      </c>
      <c r="AD9" s="61">
        <v>20.448</v>
      </c>
      <c r="AE9" s="61">
        <v>25.152000000000001</v>
      </c>
      <c r="AF9" s="37" t="s">
        <v>60</v>
      </c>
      <c r="AG9" s="37" t="s">
        <v>61</v>
      </c>
      <c r="AH9" s="61">
        <v>70.855999999999995</v>
      </c>
      <c r="AI9" s="61">
        <v>76.343999999999994</v>
      </c>
      <c r="AJ9" s="37" t="s">
        <v>62</v>
      </c>
      <c r="AK9" s="19" t="s">
        <v>63</v>
      </c>
      <c r="AL9" s="62">
        <v>2.52</v>
      </c>
      <c r="AM9" s="64">
        <v>4.4800000000000004</v>
      </c>
      <c r="AN9" s="38" t="s">
        <v>64</v>
      </c>
      <c r="AO9" s="19" t="s">
        <v>65</v>
      </c>
      <c r="AP9" s="62">
        <v>19.939999999999998</v>
      </c>
      <c r="AQ9" s="62">
        <v>23.86</v>
      </c>
      <c r="AR9" s="19" t="s">
        <v>66</v>
      </c>
      <c r="AS9" s="19" t="s">
        <v>15</v>
      </c>
      <c r="AT9" s="62">
        <v>72.343999999999994</v>
      </c>
      <c r="AU9" s="62">
        <v>76.656000000000006</v>
      </c>
      <c r="AV9" s="19" t="s">
        <v>62</v>
      </c>
      <c r="AW9" s="19" t="s">
        <v>63</v>
      </c>
      <c r="AX9" s="62">
        <v>2.52</v>
      </c>
      <c r="AY9" s="64">
        <v>4.4800000000000004</v>
      </c>
    </row>
    <row r="10" spans="1:53" x14ac:dyDescent="0.2">
      <c r="C10" s="27" t="s">
        <v>13</v>
      </c>
      <c r="D10" s="38" t="s">
        <v>519</v>
      </c>
      <c r="E10" s="19" t="s">
        <v>65</v>
      </c>
      <c r="F10" s="62">
        <v>19.64</v>
      </c>
      <c r="G10" s="62">
        <v>23.560000000000002</v>
      </c>
      <c r="H10" s="19" t="s">
        <v>265</v>
      </c>
      <c r="I10" s="19" t="s">
        <v>65</v>
      </c>
      <c r="J10" s="62">
        <v>74.540000000000006</v>
      </c>
      <c r="K10" s="62">
        <v>78.459999999999994</v>
      </c>
      <c r="L10" s="19" t="s">
        <v>143</v>
      </c>
      <c r="M10" s="19" t="s">
        <v>94</v>
      </c>
      <c r="N10" s="62">
        <v>1.3119999999999998</v>
      </c>
      <c r="O10" s="64">
        <v>2.488</v>
      </c>
      <c r="P10" s="38" t="s">
        <v>520</v>
      </c>
      <c r="Q10" s="19" t="s">
        <v>59</v>
      </c>
      <c r="R10" s="62">
        <v>22.248000000000001</v>
      </c>
      <c r="S10" s="62">
        <v>26.952000000000002</v>
      </c>
      <c r="T10" s="19" t="s">
        <v>92</v>
      </c>
      <c r="U10" s="19" t="s">
        <v>23</v>
      </c>
      <c r="V10" s="62">
        <v>70.551999999999992</v>
      </c>
      <c r="W10" s="62">
        <v>75.647999999999996</v>
      </c>
      <c r="X10" s="19" t="s">
        <v>521</v>
      </c>
      <c r="Y10" s="19" t="s">
        <v>71</v>
      </c>
      <c r="Z10" s="62">
        <v>1.5159999999999998</v>
      </c>
      <c r="AA10" s="64">
        <v>3.0839999999999996</v>
      </c>
      <c r="AB10" s="38" t="s">
        <v>67</v>
      </c>
      <c r="AC10" s="19" t="s">
        <v>68</v>
      </c>
      <c r="AD10" s="62">
        <v>20.459999999999997</v>
      </c>
      <c r="AE10" s="62">
        <v>26.34</v>
      </c>
      <c r="AF10" s="19" t="s">
        <v>69</v>
      </c>
      <c r="AG10" s="19" t="s">
        <v>68</v>
      </c>
      <c r="AH10" s="62">
        <v>71.960000000000008</v>
      </c>
      <c r="AI10" s="62">
        <v>77.84</v>
      </c>
      <c r="AJ10" s="19" t="s">
        <v>70</v>
      </c>
      <c r="AK10" s="19" t="s">
        <v>71</v>
      </c>
      <c r="AL10" s="62">
        <v>0.91599999999999993</v>
      </c>
      <c r="AM10" s="64">
        <v>2.484</v>
      </c>
      <c r="AN10" s="38" t="s">
        <v>72</v>
      </c>
      <c r="AO10" s="19" t="s">
        <v>59</v>
      </c>
      <c r="AP10" s="62">
        <v>21.648</v>
      </c>
      <c r="AQ10" s="62">
        <v>26.352</v>
      </c>
      <c r="AR10" s="19" t="s">
        <v>73</v>
      </c>
      <c r="AS10" s="19" t="s">
        <v>61</v>
      </c>
      <c r="AT10" s="62">
        <v>70.256</v>
      </c>
      <c r="AU10" s="62">
        <v>75.744</v>
      </c>
      <c r="AV10" s="19" t="s">
        <v>74</v>
      </c>
      <c r="AW10" s="19" t="s">
        <v>27</v>
      </c>
      <c r="AX10" s="62">
        <v>1.9240000000000002</v>
      </c>
      <c r="AY10" s="64">
        <v>4.2759999999999998</v>
      </c>
    </row>
    <row r="11" spans="1:53" x14ac:dyDescent="0.2">
      <c r="C11" s="27" t="s">
        <v>17</v>
      </c>
      <c r="D11" s="38" t="s">
        <v>124</v>
      </c>
      <c r="E11" s="19" t="s">
        <v>82</v>
      </c>
      <c r="F11" s="62">
        <v>20.087999999999997</v>
      </c>
      <c r="G11" s="62">
        <v>28.712</v>
      </c>
      <c r="H11" s="19" t="s">
        <v>297</v>
      </c>
      <c r="I11" s="19" t="s">
        <v>355</v>
      </c>
      <c r="J11" s="62">
        <v>66.596000000000004</v>
      </c>
      <c r="K11" s="62">
        <v>76.003999999999991</v>
      </c>
      <c r="L11" s="19" t="s">
        <v>195</v>
      </c>
      <c r="M11" s="19" t="s">
        <v>61</v>
      </c>
      <c r="N11" s="62">
        <v>1.4560000000000004</v>
      </c>
      <c r="O11" s="64">
        <v>6.944</v>
      </c>
      <c r="P11" s="38" t="s">
        <v>121</v>
      </c>
      <c r="Q11" s="19" t="s">
        <v>290</v>
      </c>
      <c r="R11" s="62">
        <v>25.207999999999998</v>
      </c>
      <c r="S11" s="62">
        <v>35.792000000000002</v>
      </c>
      <c r="T11" s="19" t="s">
        <v>522</v>
      </c>
      <c r="U11" s="19" t="s">
        <v>76</v>
      </c>
      <c r="V11" s="62">
        <v>59.216000000000008</v>
      </c>
      <c r="W11" s="62">
        <v>70.584000000000003</v>
      </c>
      <c r="X11" s="19" t="s">
        <v>193</v>
      </c>
      <c r="Y11" s="19" t="s">
        <v>65</v>
      </c>
      <c r="Z11" s="62">
        <v>2.6399999999999997</v>
      </c>
      <c r="AA11" s="64">
        <v>6.56</v>
      </c>
      <c r="AB11" s="38" t="s">
        <v>75</v>
      </c>
      <c r="AC11" s="19" t="s">
        <v>76</v>
      </c>
      <c r="AD11" s="62">
        <v>22.916</v>
      </c>
      <c r="AE11" s="62">
        <v>34.283999999999999</v>
      </c>
      <c r="AF11" s="19" t="s">
        <v>77</v>
      </c>
      <c r="AG11" s="19" t="s">
        <v>78</v>
      </c>
      <c r="AH11" s="62">
        <v>57.328000000000003</v>
      </c>
      <c r="AI11" s="62">
        <v>69.872</v>
      </c>
      <c r="AJ11" s="19" t="s">
        <v>79</v>
      </c>
      <c r="AK11" s="19" t="s">
        <v>80</v>
      </c>
      <c r="AL11" s="62">
        <v>3.6840000000000002</v>
      </c>
      <c r="AM11" s="64">
        <v>11.916</v>
      </c>
      <c r="AN11" s="38" t="s">
        <v>81</v>
      </c>
      <c r="AO11" s="19" t="s">
        <v>82</v>
      </c>
      <c r="AP11" s="62">
        <v>23.087999999999997</v>
      </c>
      <c r="AQ11" s="62">
        <v>31.712</v>
      </c>
      <c r="AR11" s="19" t="s">
        <v>83</v>
      </c>
      <c r="AS11" s="19" t="s">
        <v>84</v>
      </c>
      <c r="AT11" s="62">
        <v>63.791999999999994</v>
      </c>
      <c r="AU11" s="62">
        <v>72.807999999999993</v>
      </c>
      <c r="AV11" s="19" t="s">
        <v>85</v>
      </c>
      <c r="AW11" s="19" t="s">
        <v>86</v>
      </c>
      <c r="AX11" s="62">
        <v>2.7319999999999998</v>
      </c>
      <c r="AY11" s="64">
        <v>5.8680000000000003</v>
      </c>
    </row>
    <row r="12" spans="1:53" x14ac:dyDescent="0.2">
      <c r="C12" s="27" t="s">
        <v>21</v>
      </c>
      <c r="D12" s="38" t="s">
        <v>254</v>
      </c>
      <c r="E12" s="19" t="s">
        <v>61</v>
      </c>
      <c r="F12" s="62">
        <v>28.155999999999999</v>
      </c>
      <c r="G12" s="62">
        <v>33.643999999999998</v>
      </c>
      <c r="H12" s="19" t="s">
        <v>523</v>
      </c>
      <c r="I12" s="19" t="s">
        <v>61</v>
      </c>
      <c r="J12" s="62">
        <v>64.055999999999997</v>
      </c>
      <c r="K12" s="62">
        <v>69.543999999999997</v>
      </c>
      <c r="L12" s="19" t="s">
        <v>141</v>
      </c>
      <c r="M12" s="19" t="s">
        <v>63</v>
      </c>
      <c r="N12" s="62">
        <v>1.2200000000000002</v>
      </c>
      <c r="O12" s="64">
        <v>3.18</v>
      </c>
      <c r="P12" s="38" t="s">
        <v>524</v>
      </c>
      <c r="Q12" s="19" t="s">
        <v>61</v>
      </c>
      <c r="R12" s="62">
        <v>23.356000000000002</v>
      </c>
      <c r="S12" s="62">
        <v>28.844000000000001</v>
      </c>
      <c r="T12" s="19" t="s">
        <v>516</v>
      </c>
      <c r="U12" s="19" t="s">
        <v>101</v>
      </c>
      <c r="V12" s="62">
        <v>67.963999999999999</v>
      </c>
      <c r="W12" s="62">
        <v>74.23599999999999</v>
      </c>
      <c r="X12" s="19" t="s">
        <v>137</v>
      </c>
      <c r="Y12" s="19" t="s">
        <v>27</v>
      </c>
      <c r="Z12" s="62">
        <v>1.6239999999999999</v>
      </c>
      <c r="AA12" s="64">
        <v>3.976</v>
      </c>
      <c r="AB12" s="38" t="s">
        <v>87</v>
      </c>
      <c r="AC12" s="19" t="s">
        <v>61</v>
      </c>
      <c r="AD12" s="62">
        <v>22.256</v>
      </c>
      <c r="AE12" s="62">
        <v>27.744</v>
      </c>
      <c r="AF12" s="19" t="s">
        <v>88</v>
      </c>
      <c r="AG12" s="19" t="s">
        <v>23</v>
      </c>
      <c r="AH12" s="62">
        <v>70.051999999999992</v>
      </c>
      <c r="AI12" s="62">
        <v>75.147999999999996</v>
      </c>
      <c r="AJ12" s="19" t="s">
        <v>89</v>
      </c>
      <c r="AK12" s="19" t="s">
        <v>63</v>
      </c>
      <c r="AL12" s="62">
        <v>1.42</v>
      </c>
      <c r="AM12" s="64">
        <v>3.38</v>
      </c>
      <c r="AN12" s="38" t="s">
        <v>87</v>
      </c>
      <c r="AO12" s="19" t="s">
        <v>61</v>
      </c>
      <c r="AP12" s="62">
        <v>22.256</v>
      </c>
      <c r="AQ12" s="62">
        <v>27.744</v>
      </c>
      <c r="AR12" s="19" t="s">
        <v>90</v>
      </c>
      <c r="AS12" s="19" t="s">
        <v>68</v>
      </c>
      <c r="AT12" s="62">
        <v>68.260000000000005</v>
      </c>
      <c r="AU12" s="62">
        <v>74.14</v>
      </c>
      <c r="AV12" s="19" t="s">
        <v>91</v>
      </c>
      <c r="AW12" s="19" t="s">
        <v>11</v>
      </c>
      <c r="AX12" s="62">
        <v>1.9360000000000002</v>
      </c>
      <c r="AY12" s="64">
        <v>5.4640000000000004</v>
      </c>
    </row>
    <row r="13" spans="1:53" x14ac:dyDescent="0.2">
      <c r="C13" s="28" t="s">
        <v>25</v>
      </c>
      <c r="D13" s="39" t="s">
        <v>351</v>
      </c>
      <c r="E13" s="40" t="s">
        <v>27</v>
      </c>
      <c r="F13" s="63">
        <v>24.724</v>
      </c>
      <c r="G13" s="63">
        <v>27.075999999999997</v>
      </c>
      <c r="H13" s="40" t="s">
        <v>525</v>
      </c>
      <c r="I13" s="40" t="s">
        <v>95</v>
      </c>
      <c r="J13" s="63">
        <v>70.328000000000003</v>
      </c>
      <c r="K13" s="63">
        <v>73.072000000000003</v>
      </c>
      <c r="L13" s="40" t="s">
        <v>89</v>
      </c>
      <c r="M13" s="40" t="s">
        <v>113</v>
      </c>
      <c r="N13" s="63">
        <v>2.008</v>
      </c>
      <c r="O13" s="65">
        <v>2.7919999999999998</v>
      </c>
      <c r="P13" s="39" t="s">
        <v>485</v>
      </c>
      <c r="Q13" s="40" t="s">
        <v>86</v>
      </c>
      <c r="R13" s="63">
        <v>24.032</v>
      </c>
      <c r="S13" s="63">
        <v>27.168000000000003</v>
      </c>
      <c r="T13" s="40" t="s">
        <v>525</v>
      </c>
      <c r="U13" s="40" t="s">
        <v>86</v>
      </c>
      <c r="V13" s="63">
        <v>70.132000000000005</v>
      </c>
      <c r="W13" s="63">
        <v>73.268000000000001</v>
      </c>
      <c r="X13" s="40" t="s">
        <v>127</v>
      </c>
      <c r="Y13" s="40" t="s">
        <v>94</v>
      </c>
      <c r="Z13" s="63">
        <v>2.1120000000000001</v>
      </c>
      <c r="AA13" s="65">
        <v>3.2880000000000003</v>
      </c>
      <c r="AB13" s="39" t="s">
        <v>72</v>
      </c>
      <c r="AC13" s="40" t="s">
        <v>86</v>
      </c>
      <c r="AD13" s="63">
        <v>22.431999999999999</v>
      </c>
      <c r="AE13" s="63">
        <v>25.568000000000001</v>
      </c>
      <c r="AF13" s="40" t="s">
        <v>92</v>
      </c>
      <c r="AG13" s="40" t="s">
        <v>86</v>
      </c>
      <c r="AH13" s="63">
        <v>71.531999999999996</v>
      </c>
      <c r="AI13" s="63">
        <v>74.667999999999992</v>
      </c>
      <c r="AJ13" s="40" t="s">
        <v>93</v>
      </c>
      <c r="AK13" s="40" t="s">
        <v>94</v>
      </c>
      <c r="AL13" s="63">
        <v>2.3119999999999998</v>
      </c>
      <c r="AM13" s="65">
        <v>3.488</v>
      </c>
      <c r="AN13" s="39" t="s">
        <v>22</v>
      </c>
      <c r="AO13" s="40" t="s">
        <v>95</v>
      </c>
      <c r="AP13" s="63">
        <v>22.428000000000001</v>
      </c>
      <c r="AQ13" s="63">
        <v>25.172000000000001</v>
      </c>
      <c r="AR13" s="40" t="s">
        <v>96</v>
      </c>
      <c r="AS13" s="40" t="s">
        <v>95</v>
      </c>
      <c r="AT13" s="63">
        <v>71.328000000000003</v>
      </c>
      <c r="AU13" s="63">
        <v>74.072000000000003</v>
      </c>
      <c r="AV13" s="40" t="s">
        <v>62</v>
      </c>
      <c r="AW13" s="40" t="s">
        <v>94</v>
      </c>
      <c r="AX13" s="63">
        <v>2.9119999999999999</v>
      </c>
      <c r="AY13" s="65">
        <v>4.0880000000000001</v>
      </c>
    </row>
  </sheetData>
  <mergeCells count="19">
    <mergeCell ref="D7:E7"/>
    <mergeCell ref="H7:I7"/>
    <mergeCell ref="AB6:AM6"/>
    <mergeCell ref="AN6:AY6"/>
    <mergeCell ref="A1:AW1"/>
    <mergeCell ref="A2:AW2"/>
    <mergeCell ref="C6:C8"/>
    <mergeCell ref="AJ7:AK7"/>
    <mergeCell ref="AN7:AO7"/>
    <mergeCell ref="AR7:AS7"/>
    <mergeCell ref="AV7:AW7"/>
    <mergeCell ref="L7:M7"/>
    <mergeCell ref="P7:Q7"/>
    <mergeCell ref="T7:U7"/>
    <mergeCell ref="X7:Y7"/>
    <mergeCell ref="AB7:AC7"/>
    <mergeCell ref="AF7:AG7"/>
    <mergeCell ref="D6:O6"/>
    <mergeCell ref="P6:AA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26e670d-66b3-42bb-958d-055a9d08563c">
      <Terms xmlns="http://schemas.microsoft.com/office/infopath/2007/PartnerControls"/>
    </lcf76f155ced4ddcb4097134ff3c332f>
    <Note xmlns="326e670d-66b3-42bb-958d-055a9d08563c" xsi:nil="true"/>
    <TaxCatchAll xmlns="28701966-2160-4d89-93b4-a2d91208314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2EC62754551764AA3BB3C42E5F6C519" ma:contentTypeVersion="17" ma:contentTypeDescription="Create a new document." ma:contentTypeScope="" ma:versionID="ade84d774da26a77e68240a133361c9c">
  <xsd:schema xmlns:xsd="http://www.w3.org/2001/XMLSchema" xmlns:xs="http://www.w3.org/2001/XMLSchema" xmlns:p="http://schemas.microsoft.com/office/2006/metadata/properties" xmlns:ns2="326e670d-66b3-42bb-958d-055a9d08563c" xmlns:ns3="28701966-2160-4d89-93b4-a2d91208314b" targetNamespace="http://schemas.microsoft.com/office/2006/metadata/properties" ma:root="true" ma:fieldsID="6d4711446117cb687c93531e96d8fbdd" ns2:_="" ns3:_="">
    <xsd:import namespace="326e670d-66b3-42bb-958d-055a9d08563c"/>
    <xsd:import namespace="28701966-2160-4d89-93b4-a2d91208314b"/>
    <xsd:element name="properties">
      <xsd:complexType>
        <xsd:sequence>
          <xsd:element name="documentManagement">
            <xsd:complexType>
              <xsd:all>
                <xsd:element ref="ns2:No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6e670d-66b3-42bb-958d-055a9d08563c" elementFormDefault="qualified">
    <xsd:import namespace="http://schemas.microsoft.com/office/2006/documentManagement/types"/>
    <xsd:import namespace="http://schemas.microsoft.com/office/infopath/2007/PartnerControls"/>
    <xsd:element name="Note" ma:index="2" nillable="true" ma:displayName="Note" ma:format="Dropdown" ma:internalName="Not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37fece0-7c67-4b6d-b059-36af53aee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701966-2160-4d89-93b4-a2d91208314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281526-0a2c-4d24-83af-3f0bbf17a3ac}" ma:internalName="TaxCatchAll" ma:showField="CatchAllData" ma:web="28701966-2160-4d89-93b4-a2d9120831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90AD92-FAB3-4B99-BB3A-5CD2B0D8C196}">
  <ds:schemaRefs>
    <ds:schemaRef ds:uri="http://schemas.microsoft.com/office/2006/metadata/properties"/>
    <ds:schemaRef ds:uri="http://schemas.microsoft.com/office/infopath/2007/PartnerControls"/>
    <ds:schemaRef ds:uri="326e670d-66b3-42bb-958d-055a9d08563c"/>
    <ds:schemaRef ds:uri="28701966-2160-4d89-93b4-a2d91208314b"/>
  </ds:schemaRefs>
</ds:datastoreItem>
</file>

<file path=customXml/itemProps2.xml><?xml version="1.0" encoding="utf-8"?>
<ds:datastoreItem xmlns:ds="http://schemas.openxmlformats.org/officeDocument/2006/customXml" ds:itemID="{B5F52E75-06F9-4A1A-8A0E-12DE82B4E1CD}">
  <ds:schemaRefs>
    <ds:schemaRef ds:uri="http://schemas.microsoft.com/sharepoint/v3/contenttype/forms"/>
  </ds:schemaRefs>
</ds:datastoreItem>
</file>

<file path=customXml/itemProps3.xml><?xml version="1.0" encoding="utf-8"?>
<ds:datastoreItem xmlns:ds="http://schemas.openxmlformats.org/officeDocument/2006/customXml" ds:itemID="{787A83B8-AD04-44C1-B2C7-F3D8B013D6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6e670d-66b3-42bb-958d-055a9d08563c"/>
    <ds:schemaRef ds:uri="28701966-2160-4d89-93b4-a2d9120831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21</vt:i4>
      </vt:variant>
    </vt:vector>
  </HeadingPairs>
  <TitlesOfParts>
    <vt:vector size="21" baseType="lpstr">
      <vt:lpstr>Disclaimer</vt:lpstr>
      <vt:lpstr>EST_Emp</vt:lpstr>
      <vt:lpstr>EST_EnoughMon</vt:lpstr>
      <vt:lpstr>HOU_Cold</vt:lpstr>
      <vt:lpstr>HOU_Crowded</vt:lpstr>
      <vt:lpstr>HOU_Damp</vt:lpstr>
      <vt:lpstr>SC_Discrim</vt:lpstr>
      <vt:lpstr>SFT_Victim</vt:lpstr>
      <vt:lpstr>SC_ConFam</vt:lpstr>
      <vt:lpstr>SC_ConFrd</vt:lpstr>
      <vt:lpstr>EST_MatWell</vt:lpstr>
      <vt:lpstr>HLT_GenHlth</vt:lpstr>
      <vt:lpstr>SC_Lonely</vt:lpstr>
      <vt:lpstr>SC_Trust_health</vt:lpstr>
      <vt:lpstr>SC_Trust_media</vt:lpstr>
      <vt:lpstr>SC_Trust_parl</vt:lpstr>
      <vt:lpstr>SC_Trust_police</vt:lpstr>
      <vt:lpstr>SFT_Safe</vt:lpstr>
      <vt:lpstr>SW_FamWell</vt:lpstr>
      <vt:lpstr>SW_Identity</vt:lpstr>
      <vt:lpstr>SW_LifeSat</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Thi Mui Nguyen</dc:creator>
  <cp:keywords/>
  <dc:description/>
  <cp:lastModifiedBy>Kate Prickett</cp:lastModifiedBy>
  <cp:revision/>
  <dcterms:created xsi:type="dcterms:W3CDTF">2022-07-26T04:40:29Z</dcterms:created>
  <dcterms:modified xsi:type="dcterms:W3CDTF">2023-05-05T13:42:29Z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0x01010082EC62754551764AA3BB3C42E5F6C519</vt:lpwstr>
  </property>
  <property fmtid="{D5CDD505-2E9C-101B-9397-08002B2CF9AE}" pid="3" name="MediaServiceImageTags">
    <vt:lpwstr/>
  </property>
</Properties>
</file>